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AWilson\Downloads\"/>
    </mc:Choice>
  </mc:AlternateContent>
  <xr:revisionPtr revIDLastSave="0" documentId="8_{6F5BAB19-E8B4-4649-A541-A20BD24E5F96}" xr6:coauthVersionLast="47" xr6:coauthVersionMax="47" xr10:uidLastSave="{00000000-0000-0000-0000-000000000000}"/>
  <bookViews>
    <workbookView xWindow="28680" yWindow="-5340" windowWidth="38640" windowHeight="21240" tabRatio="764" xr2:uid="{3F3F6064-F5E7-490A-A878-C4ED19D95905}"/>
  </bookViews>
  <sheets>
    <sheet name="TAB 1- Expenditure Summary" sheetId="11" r:id="rId1"/>
    <sheet name="TAB 2 - Granular Budget" sheetId="19" r:id="rId2"/>
    <sheet name="TAB 3 - Outputs and Outcomes" sheetId="20" r:id="rId3"/>
    <sheet name="TAB 4 - Intervention Summary" sheetId="23" r:id="rId4"/>
    <sheet name="TAB 5 - Procurement" sheetId="18" r:id="rId5"/>
    <sheet name="TAB 6 - Risk Register" sheetId="21" r:id="rId6"/>
    <sheet name="DROP DOWNS" sheetId="22" state="hidden" r:id="rId7"/>
  </sheets>
  <definedNames>
    <definedName name="_xlnm._FilterDatabase" localSheetId="0" hidden="1">'TAB 1- Expenditure Summary'!$D$41:$D$56</definedName>
    <definedName name="_xlnm._FilterDatabase" localSheetId="2" hidden="1">'TAB 3 - Outputs and Outcomes'!$O$3:$O$129</definedName>
    <definedName name="_Int_2mZJoemA" localSheetId="2">'TAB 3 - Outputs and Outcomes'!#REF!</definedName>
    <definedName name="_Int_P8HEy5iK" localSheetId="2">'TAB 3 - Outputs and Outcomes'!#REF!</definedName>
    <definedName name="CALL_AREA">'DROP DOWNS'!$B$3:$B$5</definedName>
    <definedName name="INTERVENTION">'DROP DOWNS'!$C$3:$C$9</definedName>
    <definedName name="RISK_IMPACT">'DROP DOWNS'!$E$3:$E$5</definedName>
    <definedName name="RISK_PROB">'DROP DOWNS'!$D$3:$D$5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1" i="11" l="1"/>
  <c r="E11" i="23"/>
  <c r="D11" i="23"/>
  <c r="C11" i="23"/>
  <c r="F11" i="23" s="1"/>
  <c r="Q23" i="20"/>
  <c r="R23" i="20"/>
  <c r="S23" i="20"/>
  <c r="T23" i="20"/>
  <c r="K21" i="20"/>
  <c r="L21" i="20"/>
  <c r="M21" i="20"/>
  <c r="F21" i="20"/>
  <c r="G21" i="20"/>
  <c r="H21" i="20"/>
  <c r="I21" i="20"/>
  <c r="K15" i="20"/>
  <c r="L15" i="20"/>
  <c r="M15" i="20"/>
  <c r="G15" i="20"/>
  <c r="H15" i="20"/>
  <c r="I15" i="20"/>
  <c r="F15" i="20"/>
  <c r="F14" i="20"/>
  <c r="J53" i="20"/>
  <c r="J54" i="20"/>
  <c r="Q17" i="20"/>
  <c r="T21" i="20"/>
  <c r="S21" i="20"/>
  <c r="R21" i="20"/>
  <c r="Q21" i="20"/>
  <c r="M24" i="20"/>
  <c r="L24" i="20"/>
  <c r="K24" i="20"/>
  <c r="I24" i="20"/>
  <c r="H24" i="20"/>
  <c r="G24" i="20"/>
  <c r="F24" i="20"/>
  <c r="M23" i="20"/>
  <c r="L23" i="20"/>
  <c r="K23" i="20"/>
  <c r="I23" i="20"/>
  <c r="H23" i="20"/>
  <c r="G23" i="20"/>
  <c r="F23" i="20"/>
  <c r="M22" i="20"/>
  <c r="L22" i="20"/>
  <c r="K22" i="20"/>
  <c r="I22" i="20"/>
  <c r="H22" i="20"/>
  <c r="G22" i="20"/>
  <c r="F22" i="20"/>
  <c r="M11" i="20"/>
  <c r="L11" i="20"/>
  <c r="K11" i="20"/>
  <c r="I11" i="20"/>
  <c r="H11" i="20"/>
  <c r="J11" i="20" s="1"/>
  <c r="G11" i="20"/>
  <c r="F11" i="20"/>
  <c r="J50" i="20"/>
  <c r="U50" i="20"/>
  <c r="F12" i="20"/>
  <c r="E22" i="19"/>
  <c r="Q56" i="11"/>
  <c r="J34" i="20"/>
  <c r="J35" i="20"/>
  <c r="J36" i="20"/>
  <c r="J37" i="20"/>
  <c r="J38" i="20"/>
  <c r="J39" i="20"/>
  <c r="J40" i="20"/>
  <c r="J41" i="20"/>
  <c r="J42" i="20"/>
  <c r="J44" i="20"/>
  <c r="J45" i="20"/>
  <c r="J49" i="20"/>
  <c r="J51" i="20"/>
  <c r="J56" i="20"/>
  <c r="J57" i="20"/>
  <c r="J58" i="20"/>
  <c r="J60" i="20"/>
  <c r="D13" i="23" s="1"/>
  <c r="J63" i="20"/>
  <c r="D14" i="23" s="1"/>
  <c r="J69" i="20"/>
  <c r="J70" i="20"/>
  <c r="J71" i="20"/>
  <c r="J72" i="20"/>
  <c r="J73" i="20"/>
  <c r="J74" i="20"/>
  <c r="J75" i="20"/>
  <c r="J76" i="20"/>
  <c r="S43" i="11"/>
  <c r="R43" i="11"/>
  <c r="J57" i="11"/>
  <c r="F21" i="19"/>
  <c r="D9" i="23" l="1"/>
  <c r="D8" i="23"/>
  <c r="D10" i="23"/>
  <c r="D12" i="23"/>
  <c r="J31" i="11"/>
  <c r="L31" i="11"/>
  <c r="L32" i="11" s="1"/>
  <c r="N31" i="11"/>
  <c r="N32" i="11" s="1"/>
  <c r="P32" i="11"/>
  <c r="P30" i="11"/>
  <c r="N30" i="11"/>
  <c r="L30" i="11"/>
  <c r="J30" i="11"/>
  <c r="R29" i="11"/>
  <c r="T29" i="11" s="1"/>
  <c r="T30" i="11" s="1"/>
  <c r="P28" i="11"/>
  <c r="N28" i="11"/>
  <c r="L28" i="11"/>
  <c r="J28" i="11"/>
  <c r="R27" i="11"/>
  <c r="T27" i="11" s="1"/>
  <c r="T28" i="11" s="1"/>
  <c r="P26" i="11"/>
  <c r="N26" i="11"/>
  <c r="L26" i="11"/>
  <c r="J26" i="11"/>
  <c r="R25" i="11"/>
  <c r="T25" i="11" s="1"/>
  <c r="T26" i="11" s="1"/>
  <c r="P24" i="11"/>
  <c r="N24" i="11"/>
  <c r="L24" i="11"/>
  <c r="J24" i="11"/>
  <c r="R23" i="11"/>
  <c r="T23" i="11" s="1"/>
  <c r="T24" i="11" s="1"/>
  <c r="P22" i="11"/>
  <c r="N22" i="11"/>
  <c r="L22" i="11"/>
  <c r="J22" i="11"/>
  <c r="R21" i="11"/>
  <c r="T21" i="11" s="1"/>
  <c r="T22" i="11" s="1"/>
  <c r="P20" i="11"/>
  <c r="N20" i="11"/>
  <c r="L20" i="11"/>
  <c r="J20" i="11"/>
  <c r="R19" i="11"/>
  <c r="T19" i="11" s="1"/>
  <c r="T20" i="11" s="1"/>
  <c r="P18" i="11"/>
  <c r="N18" i="11"/>
  <c r="L18" i="11"/>
  <c r="J18" i="11"/>
  <c r="R17" i="11"/>
  <c r="R15" i="11"/>
  <c r="R16" i="11" s="1"/>
  <c r="R13" i="11"/>
  <c r="T13" i="11" s="1"/>
  <c r="T14" i="11" s="1"/>
  <c r="P16" i="11"/>
  <c r="N16" i="11"/>
  <c r="L16" i="11"/>
  <c r="P14" i="11"/>
  <c r="N14" i="11"/>
  <c r="L14" i="11"/>
  <c r="T17" i="11" l="1"/>
  <c r="T18" i="11" s="1"/>
  <c r="R14" i="11"/>
  <c r="R31" i="11"/>
  <c r="T31" i="11" s="1"/>
  <c r="T32" i="11" s="1"/>
  <c r="J32" i="11"/>
  <c r="R30" i="11"/>
  <c r="R28" i="11"/>
  <c r="R26" i="11"/>
  <c r="R24" i="11"/>
  <c r="R22" i="11"/>
  <c r="R20" i="11"/>
  <c r="R18" i="11"/>
  <c r="T15" i="11"/>
  <c r="T16" i="11" s="1"/>
  <c r="S39" i="11"/>
  <c r="R39" i="11"/>
  <c r="R55" i="11"/>
  <c r="R56" i="11" s="1"/>
  <c r="Q57" i="11"/>
  <c r="P57" i="11"/>
  <c r="O57" i="11"/>
  <c r="N57" i="11"/>
  <c r="M57" i="11"/>
  <c r="L57" i="11"/>
  <c r="K57" i="11"/>
  <c r="N64" i="11" l="1"/>
  <c r="N65" i="11" s="1"/>
  <c r="J64" i="11"/>
  <c r="J65" i="11" s="1"/>
  <c r="P64" i="11"/>
  <c r="P65" i="11" s="1"/>
  <c r="R32" i="11"/>
  <c r="L64" i="11"/>
  <c r="L65" i="11" s="1"/>
  <c r="R57" i="11"/>
  <c r="T39" i="11"/>
  <c r="T40" i="11" s="1"/>
  <c r="P58" i="11"/>
  <c r="O58" i="11"/>
  <c r="N58" i="11"/>
  <c r="M58" i="11"/>
  <c r="K58" i="11"/>
  <c r="P56" i="11"/>
  <c r="O56" i="11"/>
  <c r="N56" i="11"/>
  <c r="M56" i="11"/>
  <c r="L56" i="11"/>
  <c r="K56" i="11"/>
  <c r="J56" i="11"/>
  <c r="Q54" i="11"/>
  <c r="P54" i="11"/>
  <c r="O54" i="11"/>
  <c r="N54" i="11"/>
  <c r="M54" i="11"/>
  <c r="L54" i="11"/>
  <c r="K54" i="11"/>
  <c r="J54" i="11"/>
  <c r="Q52" i="11"/>
  <c r="P52" i="11"/>
  <c r="O52" i="11"/>
  <c r="N52" i="11"/>
  <c r="M52" i="11"/>
  <c r="L52" i="11"/>
  <c r="K52" i="11"/>
  <c r="J52" i="11"/>
  <c r="Q50" i="11"/>
  <c r="P50" i="11"/>
  <c r="O50" i="11"/>
  <c r="N50" i="11"/>
  <c r="M50" i="11"/>
  <c r="L50" i="11"/>
  <c r="K50" i="11"/>
  <c r="J50" i="11"/>
  <c r="Q48" i="11"/>
  <c r="P48" i="11"/>
  <c r="O48" i="11"/>
  <c r="N48" i="11"/>
  <c r="M48" i="11"/>
  <c r="L48" i="11"/>
  <c r="K48" i="11"/>
  <c r="J48" i="11"/>
  <c r="Q46" i="11"/>
  <c r="P46" i="11"/>
  <c r="O46" i="11"/>
  <c r="N46" i="11"/>
  <c r="M46" i="11"/>
  <c r="L46" i="11"/>
  <c r="K46" i="11"/>
  <c r="J46" i="11"/>
  <c r="Q44" i="11"/>
  <c r="P44" i="11"/>
  <c r="O44" i="11"/>
  <c r="N44" i="11"/>
  <c r="M44" i="11"/>
  <c r="L44" i="11"/>
  <c r="K44" i="11"/>
  <c r="J44" i="11"/>
  <c r="Q42" i="11"/>
  <c r="P42" i="11"/>
  <c r="O42" i="11"/>
  <c r="N42" i="11"/>
  <c r="M42" i="11"/>
  <c r="L42" i="11"/>
  <c r="K42" i="11"/>
  <c r="Q40" i="11"/>
  <c r="P40" i="11"/>
  <c r="O40" i="11"/>
  <c r="N40" i="11"/>
  <c r="M40" i="11"/>
  <c r="L40" i="11"/>
  <c r="K40" i="11"/>
  <c r="S55" i="11"/>
  <c r="S56" i="11" s="1"/>
  <c r="S53" i="11"/>
  <c r="S54" i="11" s="1"/>
  <c r="R53" i="11"/>
  <c r="S51" i="11"/>
  <c r="S52" i="11" s="1"/>
  <c r="R51" i="11"/>
  <c r="S49" i="11"/>
  <c r="S50" i="11" s="1"/>
  <c r="R49" i="11"/>
  <c r="S47" i="11"/>
  <c r="S48" i="11" s="1"/>
  <c r="R47" i="11"/>
  <c r="S45" i="11"/>
  <c r="S46" i="11" s="1"/>
  <c r="R45" i="11"/>
  <c r="S44" i="11"/>
  <c r="S41" i="11"/>
  <c r="S42" i="11" s="1"/>
  <c r="R41" i="11"/>
  <c r="S40" i="11"/>
  <c r="F20" i="20"/>
  <c r="T25" i="20"/>
  <c r="S25" i="20"/>
  <c r="R25" i="20"/>
  <c r="Q25" i="20"/>
  <c r="M27" i="20"/>
  <c r="L27" i="20"/>
  <c r="K27" i="20"/>
  <c r="I27" i="20"/>
  <c r="H27" i="20"/>
  <c r="G27" i="20"/>
  <c r="F27" i="20"/>
  <c r="T24" i="20"/>
  <c r="S24" i="20"/>
  <c r="R24" i="20"/>
  <c r="T13" i="20"/>
  <c r="S13" i="20"/>
  <c r="R13" i="20"/>
  <c r="T15" i="20"/>
  <c r="S15" i="20"/>
  <c r="R15" i="20"/>
  <c r="T18" i="20"/>
  <c r="S18" i="20"/>
  <c r="R18" i="20"/>
  <c r="T17" i="20"/>
  <c r="S17" i="20"/>
  <c r="R17" i="20"/>
  <c r="T19" i="20"/>
  <c r="S19" i="20"/>
  <c r="R19" i="20"/>
  <c r="T22" i="20"/>
  <c r="S22" i="20"/>
  <c r="R22" i="20"/>
  <c r="T20" i="20"/>
  <c r="S20" i="20"/>
  <c r="R20" i="20"/>
  <c r="T14" i="20"/>
  <c r="S14" i="20"/>
  <c r="R14" i="20"/>
  <c r="T16" i="20"/>
  <c r="S16" i="20"/>
  <c r="R16" i="20"/>
  <c r="T11" i="20"/>
  <c r="S11" i="20"/>
  <c r="R11" i="20"/>
  <c r="T12" i="20"/>
  <c r="S12" i="20"/>
  <c r="R12" i="20"/>
  <c r="Q24" i="20"/>
  <c r="Q13" i="20"/>
  <c r="Q15" i="20"/>
  <c r="Q18" i="20"/>
  <c r="Q19" i="20"/>
  <c r="Q22" i="20"/>
  <c r="Q20" i="20"/>
  <c r="Q14" i="20"/>
  <c r="Q16" i="20"/>
  <c r="Q11" i="20"/>
  <c r="Q12" i="20"/>
  <c r="M14" i="20"/>
  <c r="L14" i="20"/>
  <c r="K14" i="20"/>
  <c r="M17" i="20"/>
  <c r="L17" i="20"/>
  <c r="K17" i="20"/>
  <c r="M25" i="20"/>
  <c r="L25" i="20"/>
  <c r="K25" i="20"/>
  <c r="M19" i="20"/>
  <c r="L19" i="20"/>
  <c r="K19" i="20"/>
  <c r="M18" i="20"/>
  <c r="L18" i="20"/>
  <c r="K18" i="20"/>
  <c r="M26" i="20"/>
  <c r="L26" i="20"/>
  <c r="K26" i="20"/>
  <c r="M16" i="20"/>
  <c r="L16" i="20"/>
  <c r="K16" i="20"/>
  <c r="M20" i="20"/>
  <c r="L20" i="20"/>
  <c r="K20" i="20"/>
  <c r="M13" i="20"/>
  <c r="L13" i="20"/>
  <c r="K13" i="20"/>
  <c r="M12" i="20"/>
  <c r="L12" i="20"/>
  <c r="K12" i="20"/>
  <c r="I14" i="20"/>
  <c r="H14" i="20"/>
  <c r="G14" i="20"/>
  <c r="I17" i="20"/>
  <c r="H17" i="20"/>
  <c r="G17" i="20"/>
  <c r="I25" i="20"/>
  <c r="H25" i="20"/>
  <c r="G25" i="20"/>
  <c r="I19" i="20"/>
  <c r="H19" i="20"/>
  <c r="G19" i="20"/>
  <c r="I18" i="20"/>
  <c r="H18" i="20"/>
  <c r="G18" i="20"/>
  <c r="I26" i="20"/>
  <c r="H26" i="20"/>
  <c r="G26" i="20"/>
  <c r="I16" i="20"/>
  <c r="H16" i="20"/>
  <c r="G16" i="20"/>
  <c r="I20" i="20"/>
  <c r="H20" i="20"/>
  <c r="G20" i="20"/>
  <c r="I13" i="20"/>
  <c r="H13" i="20"/>
  <c r="G13" i="20"/>
  <c r="I12" i="20"/>
  <c r="H12" i="20"/>
  <c r="G12" i="20"/>
  <c r="F17" i="20"/>
  <c r="F25" i="20"/>
  <c r="F19" i="20"/>
  <c r="F18" i="20"/>
  <c r="F26" i="20"/>
  <c r="F16" i="20"/>
  <c r="F13" i="20"/>
  <c r="C9" i="23"/>
  <c r="C10" i="23"/>
  <c r="C12" i="23"/>
  <c r="C13" i="23"/>
  <c r="C14" i="23"/>
  <c r="C8" i="23"/>
  <c r="J58" i="11"/>
  <c r="J16" i="11"/>
  <c r="J40" i="11"/>
  <c r="L58" i="11"/>
  <c r="Q58" i="11"/>
  <c r="J42" i="11"/>
  <c r="J12" i="20" l="1"/>
  <c r="J21" i="20"/>
  <c r="J27" i="20"/>
  <c r="J18" i="20"/>
  <c r="J25" i="20"/>
  <c r="J24" i="20"/>
  <c r="J15" i="20"/>
  <c r="J16" i="20"/>
  <c r="J19" i="20"/>
  <c r="J23" i="20"/>
  <c r="U25" i="20"/>
  <c r="J13" i="20"/>
  <c r="J22" i="20"/>
  <c r="J14" i="20"/>
  <c r="J26" i="20"/>
  <c r="J17" i="20"/>
  <c r="J20" i="20"/>
  <c r="R58" i="11"/>
  <c r="U14" i="20"/>
  <c r="U21" i="20"/>
  <c r="U13" i="20"/>
  <c r="U18" i="20"/>
  <c r="U11" i="20"/>
  <c r="T41" i="11"/>
  <c r="T42" i="11" s="1"/>
  <c r="T47" i="11"/>
  <c r="T48" i="11" s="1"/>
  <c r="T53" i="11"/>
  <c r="T54" i="11" s="1"/>
  <c r="T55" i="11"/>
  <c r="T56" i="11" s="1"/>
  <c r="T45" i="11"/>
  <c r="T46" i="11" s="1"/>
  <c r="T51" i="11"/>
  <c r="T52" i="11" s="1"/>
  <c r="T43" i="11"/>
  <c r="T44" i="11" s="1"/>
  <c r="T49" i="11"/>
  <c r="T50" i="11" s="1"/>
  <c r="R42" i="11"/>
  <c r="R48" i="11"/>
  <c r="R54" i="11"/>
  <c r="R50" i="11"/>
  <c r="R44" i="11"/>
  <c r="R52" i="11"/>
  <c r="R40" i="11"/>
  <c r="R46" i="11"/>
  <c r="S57" i="11"/>
  <c r="T57" i="11" s="1"/>
  <c r="U15" i="20"/>
  <c r="U24" i="20"/>
  <c r="U19" i="20"/>
  <c r="U23" i="20"/>
  <c r="U20" i="20"/>
  <c r="U16" i="20"/>
  <c r="U17" i="20"/>
  <c r="U22" i="20"/>
  <c r="U12" i="20"/>
  <c r="S58" i="11" l="1"/>
  <c r="T58" i="11"/>
  <c r="R64" i="11"/>
  <c r="R65" i="11" l="1"/>
  <c r="E6" i="19" s="1"/>
  <c r="U35" i="20" l="1"/>
  <c r="U36" i="20"/>
  <c r="U37" i="20"/>
  <c r="U38" i="20"/>
  <c r="U39" i="20"/>
  <c r="U40" i="20"/>
  <c r="U41" i="20"/>
  <c r="U61" i="20"/>
  <c r="U60" i="20"/>
  <c r="I117" i="19"/>
  <c r="J117" i="19" s="1"/>
  <c r="I116" i="19"/>
  <c r="J116" i="19" s="1"/>
  <c r="I115" i="19"/>
  <c r="J115" i="19" s="1"/>
  <c r="I114" i="19"/>
  <c r="J114" i="19" s="1"/>
  <c r="I113" i="19"/>
  <c r="J113" i="19" s="1"/>
  <c r="I112" i="19"/>
  <c r="J112" i="19" s="1"/>
  <c r="I111" i="19"/>
  <c r="J111" i="19" s="1"/>
  <c r="I110" i="19"/>
  <c r="J110" i="19" s="1"/>
  <c r="H118" i="19"/>
  <c r="G118" i="19"/>
  <c r="F118" i="19"/>
  <c r="E118" i="19"/>
  <c r="E13" i="23" l="1"/>
  <c r="I118" i="19"/>
  <c r="J118" i="19"/>
  <c r="F13" i="23" l="1"/>
  <c r="U76" i="20"/>
  <c r="U70" i="20"/>
  <c r="U71" i="20"/>
  <c r="U72" i="20"/>
  <c r="U73" i="20"/>
  <c r="U74" i="20"/>
  <c r="U75" i="20"/>
  <c r="U69" i="20"/>
  <c r="U64" i="20"/>
  <c r="U63" i="20"/>
  <c r="U56" i="20"/>
  <c r="E12" i="23" s="1"/>
  <c r="U49" i="20"/>
  <c r="E10" i="23" s="1"/>
  <c r="U45" i="20"/>
  <c r="U46" i="20"/>
  <c r="U47" i="20"/>
  <c r="U44" i="20"/>
  <c r="U34" i="20"/>
  <c r="E8" i="23" s="1"/>
  <c r="F20" i="19"/>
  <c r="G20" i="19"/>
  <c r="H20" i="19"/>
  <c r="G21" i="19"/>
  <c r="H21" i="19"/>
  <c r="F22" i="19"/>
  <c r="G22" i="19"/>
  <c r="H22" i="19"/>
  <c r="F23" i="19"/>
  <c r="G23" i="19"/>
  <c r="H23" i="19"/>
  <c r="F24" i="19"/>
  <c r="G24" i="19"/>
  <c r="H24" i="19"/>
  <c r="F25" i="19"/>
  <c r="G25" i="19"/>
  <c r="H25" i="19"/>
  <c r="F26" i="19"/>
  <c r="G26" i="19"/>
  <c r="H26" i="19"/>
  <c r="F27" i="19"/>
  <c r="G27" i="19"/>
  <c r="H27" i="19"/>
  <c r="E27" i="19"/>
  <c r="E26" i="19"/>
  <c r="E25" i="19"/>
  <c r="E24" i="19"/>
  <c r="E23" i="19"/>
  <c r="E21" i="19"/>
  <c r="E20" i="19"/>
  <c r="H108" i="19"/>
  <c r="G108" i="19"/>
  <c r="F108" i="19"/>
  <c r="E108" i="19"/>
  <c r="I107" i="19"/>
  <c r="J107" i="19" s="1"/>
  <c r="I106" i="19"/>
  <c r="J106" i="19" s="1"/>
  <c r="I105" i="19"/>
  <c r="J105" i="19" s="1"/>
  <c r="I104" i="19"/>
  <c r="J104" i="19" s="1"/>
  <c r="I103" i="19"/>
  <c r="J103" i="19" s="1"/>
  <c r="I102" i="19"/>
  <c r="J102" i="19" s="1"/>
  <c r="I101" i="19"/>
  <c r="J101" i="19" s="1"/>
  <c r="I100" i="19"/>
  <c r="J100" i="19" s="1"/>
  <c r="E9" i="23" l="1"/>
  <c r="E14" i="23"/>
  <c r="F8" i="23"/>
  <c r="H28" i="19"/>
  <c r="I25" i="19"/>
  <c r="J25" i="19" s="1"/>
  <c r="G28" i="19"/>
  <c r="E28" i="19"/>
  <c r="I24" i="19"/>
  <c r="J24" i="19" s="1"/>
  <c r="I21" i="19"/>
  <c r="J21" i="19" s="1"/>
  <c r="I27" i="19"/>
  <c r="J27" i="19" s="1"/>
  <c r="F28" i="19"/>
  <c r="I108" i="19"/>
  <c r="I23" i="19"/>
  <c r="J23" i="19" s="1"/>
  <c r="I22" i="19"/>
  <c r="J22" i="19" s="1"/>
  <c r="I20" i="19"/>
  <c r="J20" i="19" s="1"/>
  <c r="I26" i="19"/>
  <c r="J26" i="19" s="1"/>
  <c r="F14" i="23" l="1"/>
  <c r="F10" i="23"/>
  <c r="F12" i="23"/>
  <c r="F9" i="23"/>
  <c r="J108" i="19"/>
  <c r="I28" i="19"/>
  <c r="J28" i="19" l="1"/>
  <c r="I97" i="19"/>
  <c r="J97" i="19" s="1"/>
  <c r="I96" i="19"/>
  <c r="J96" i="19" s="1"/>
  <c r="I95" i="19"/>
  <c r="J95" i="19" s="1"/>
  <c r="I94" i="19"/>
  <c r="J94" i="19" s="1"/>
  <c r="I93" i="19"/>
  <c r="J93" i="19" s="1"/>
  <c r="I92" i="19"/>
  <c r="J92" i="19" s="1"/>
  <c r="I91" i="19"/>
  <c r="J91" i="19" s="1"/>
  <c r="I90" i="19"/>
  <c r="J90" i="19" s="1"/>
  <c r="I87" i="19"/>
  <c r="J87" i="19" s="1"/>
  <c r="I86" i="19"/>
  <c r="J86" i="19" s="1"/>
  <c r="I85" i="19"/>
  <c r="J85" i="19" s="1"/>
  <c r="I84" i="19"/>
  <c r="J84" i="19" s="1"/>
  <c r="I83" i="19"/>
  <c r="J83" i="19" s="1"/>
  <c r="I82" i="19"/>
  <c r="J82" i="19" s="1"/>
  <c r="I81" i="19"/>
  <c r="J81" i="19" s="1"/>
  <c r="I80" i="19"/>
  <c r="J80" i="19" s="1"/>
  <c r="I77" i="19"/>
  <c r="J77" i="19" s="1"/>
  <c r="I76" i="19"/>
  <c r="J76" i="19" s="1"/>
  <c r="I75" i="19"/>
  <c r="J75" i="19" s="1"/>
  <c r="I74" i="19"/>
  <c r="J74" i="19" s="1"/>
  <c r="I73" i="19"/>
  <c r="J73" i="19" s="1"/>
  <c r="I72" i="19"/>
  <c r="J72" i="19" s="1"/>
  <c r="I71" i="19"/>
  <c r="J71" i="19" s="1"/>
  <c r="I70" i="19"/>
  <c r="J70" i="19" s="1"/>
  <c r="I67" i="19"/>
  <c r="J67" i="19" s="1"/>
  <c r="I66" i="19"/>
  <c r="J66" i="19" s="1"/>
  <c r="I65" i="19"/>
  <c r="J65" i="19" s="1"/>
  <c r="I64" i="19"/>
  <c r="J64" i="19" s="1"/>
  <c r="I63" i="19"/>
  <c r="J63" i="19" s="1"/>
  <c r="I62" i="19"/>
  <c r="J62" i="19" s="1"/>
  <c r="I61" i="19"/>
  <c r="J61" i="19" s="1"/>
  <c r="I60" i="19"/>
  <c r="J60" i="19" s="1"/>
  <c r="I57" i="19"/>
  <c r="J57" i="19" s="1"/>
  <c r="I56" i="19"/>
  <c r="J56" i="19" s="1"/>
  <c r="I55" i="19"/>
  <c r="J55" i="19" s="1"/>
  <c r="I54" i="19"/>
  <c r="J54" i="19" s="1"/>
  <c r="I53" i="19"/>
  <c r="J53" i="19" s="1"/>
  <c r="I52" i="19"/>
  <c r="J52" i="19" s="1"/>
  <c r="I51" i="19"/>
  <c r="J51" i="19" s="1"/>
  <c r="I50" i="19"/>
  <c r="J50" i="19" s="1"/>
  <c r="I47" i="19"/>
  <c r="J47" i="19" s="1"/>
  <c r="I46" i="19"/>
  <c r="J46" i="19" s="1"/>
  <c r="I45" i="19"/>
  <c r="J45" i="19" s="1"/>
  <c r="I44" i="19"/>
  <c r="J44" i="19" s="1"/>
  <c r="I43" i="19"/>
  <c r="J43" i="19" s="1"/>
  <c r="I42" i="19"/>
  <c r="J42" i="19" s="1"/>
  <c r="I41" i="19"/>
  <c r="J41" i="19" s="1"/>
  <c r="I40" i="19"/>
  <c r="J40" i="19" s="1"/>
  <c r="I37" i="19"/>
  <c r="J37" i="19" s="1"/>
  <c r="I36" i="19"/>
  <c r="J36" i="19" s="1"/>
  <c r="I35" i="19"/>
  <c r="J35" i="19" s="1"/>
  <c r="I34" i="19"/>
  <c r="J34" i="19" s="1"/>
  <c r="I33" i="19"/>
  <c r="J33" i="19" s="1"/>
  <c r="I32" i="19"/>
  <c r="J32" i="19" s="1"/>
  <c r="I31" i="19"/>
  <c r="J31" i="19" s="1"/>
  <c r="I30" i="19"/>
  <c r="J30" i="19" s="1"/>
  <c r="I11" i="19"/>
  <c r="J11" i="19" s="1"/>
  <c r="I12" i="19"/>
  <c r="J12" i="19" s="1"/>
  <c r="I13" i="19"/>
  <c r="J13" i="19" s="1"/>
  <c r="I14" i="19"/>
  <c r="J14" i="19" s="1"/>
  <c r="I15" i="19"/>
  <c r="J15" i="19" s="1"/>
  <c r="I16" i="19"/>
  <c r="J16" i="19" s="1"/>
  <c r="I17" i="19"/>
  <c r="J17" i="19" s="1"/>
  <c r="I10" i="19"/>
  <c r="J10" i="19" s="1"/>
  <c r="I98" i="19" l="1"/>
  <c r="H98" i="19"/>
  <c r="G98" i="19"/>
  <c r="F98" i="19"/>
  <c r="E98" i="19"/>
  <c r="I88" i="19"/>
  <c r="H88" i="19"/>
  <c r="G88" i="19"/>
  <c r="F88" i="19"/>
  <c r="E88" i="19"/>
  <c r="I78" i="19"/>
  <c r="H78" i="19"/>
  <c r="G78" i="19"/>
  <c r="F78" i="19"/>
  <c r="E78" i="19"/>
  <c r="I68" i="19"/>
  <c r="H68" i="19"/>
  <c r="G68" i="19"/>
  <c r="F68" i="19"/>
  <c r="E68" i="19"/>
  <c r="I58" i="19"/>
  <c r="H58" i="19"/>
  <c r="G58" i="19"/>
  <c r="F58" i="19"/>
  <c r="E58" i="19"/>
  <c r="I48" i="19"/>
  <c r="H48" i="19"/>
  <c r="G48" i="19"/>
  <c r="F48" i="19"/>
  <c r="E48" i="19"/>
  <c r="I38" i="19"/>
  <c r="H38" i="19"/>
  <c r="G38" i="19"/>
  <c r="F38" i="19"/>
  <c r="E38" i="19"/>
  <c r="E18" i="19"/>
  <c r="F18" i="19"/>
  <c r="G18" i="19"/>
  <c r="H18" i="19"/>
  <c r="I18" i="19"/>
  <c r="J38" i="19" l="1"/>
  <c r="J98" i="19"/>
  <c r="J68" i="19"/>
  <c r="J58" i="19"/>
  <c r="J88" i="19"/>
  <c r="J78" i="19"/>
  <c r="J48" i="19"/>
  <c r="J18" i="19" l="1"/>
  <c r="H6" i="19" s="1"/>
  <c r="J14" i="11" l="1"/>
</calcChain>
</file>

<file path=xl/sharedStrings.xml><?xml version="1.0" encoding="utf-8"?>
<sst xmlns="http://schemas.openxmlformats.org/spreadsheetml/2006/main" count="655" uniqueCount="263">
  <si>
    <t>TOTAL</t>
  </si>
  <si>
    <t>Total</t>
  </si>
  <si>
    <t>E3</t>
  </si>
  <si>
    <t>E4</t>
  </si>
  <si>
    <t>E2</t>
  </si>
  <si>
    <t>E6</t>
  </si>
  <si>
    <t>E1</t>
  </si>
  <si>
    <t>Lead Contact:</t>
  </si>
  <si>
    <t>Year</t>
  </si>
  <si>
    <t>2024/25</t>
  </si>
  <si>
    <t>Revenue</t>
  </si>
  <si>
    <t>Description of works, supplies or services  provided under the contract</t>
  </si>
  <si>
    <t>Anticipated value of works, supplies or services which will be provided to the Project under the contract (£)</t>
  </si>
  <si>
    <t>Organisation Undertaking Procurement</t>
  </si>
  <si>
    <t xml:space="preserve">Has contract already been procured? If so provide contract award date </t>
  </si>
  <si>
    <t xml:space="preserve">If yes, does your organisation hold all the relevant procurement documents? </t>
  </si>
  <si>
    <t>If Not, Anticipated Date of Contract Award</t>
  </si>
  <si>
    <t>Procurement</t>
  </si>
  <si>
    <t xml:space="preserve">Cost Category </t>
  </si>
  <si>
    <t xml:space="preserve">Cost Ref </t>
  </si>
  <si>
    <t xml:space="preserve">Provide description of Cost </t>
  </si>
  <si>
    <t xml:space="preserve">Lifetime Total </t>
  </si>
  <si>
    <t/>
  </si>
  <si>
    <t>A1</t>
  </si>
  <si>
    <t>TOTAL: STAFF COST (including FRICS )</t>
  </si>
  <si>
    <t>BUSINESS TRAVEL, SUBSISTENCE AND ACCOMMODATION</t>
  </si>
  <si>
    <t>B1</t>
  </si>
  <si>
    <t>B2</t>
  </si>
  <si>
    <t>B3</t>
  </si>
  <si>
    <t>B4</t>
  </si>
  <si>
    <t>B5</t>
  </si>
  <si>
    <t>B6</t>
  </si>
  <si>
    <t>B7</t>
  </si>
  <si>
    <t>B8</t>
  </si>
  <si>
    <t>CONTRACTORS AND CONSULTANTS</t>
  </si>
  <si>
    <t>D1</t>
  </si>
  <si>
    <t>D2</t>
  </si>
  <si>
    <t>D3</t>
  </si>
  <si>
    <t>D4</t>
  </si>
  <si>
    <t>D5</t>
  </si>
  <si>
    <t>D6</t>
  </si>
  <si>
    <t>D7</t>
  </si>
  <si>
    <t>D8</t>
  </si>
  <si>
    <t>E5</t>
  </si>
  <si>
    <t>E7</t>
  </si>
  <si>
    <t>E8</t>
  </si>
  <si>
    <t>MARKETING AND PUBLICITY</t>
  </si>
  <si>
    <t>F1</t>
  </si>
  <si>
    <t>F2</t>
  </si>
  <si>
    <t>F3</t>
  </si>
  <si>
    <t>F4</t>
  </si>
  <si>
    <t>F5</t>
  </si>
  <si>
    <t>F6</t>
  </si>
  <si>
    <t>F7</t>
  </si>
  <si>
    <t>F8</t>
  </si>
  <si>
    <t>GRANTS PROVIDED TO END BENEFICIARIES</t>
  </si>
  <si>
    <t>G1</t>
  </si>
  <si>
    <t>G2</t>
  </si>
  <si>
    <t>G3</t>
  </si>
  <si>
    <t>G4</t>
  </si>
  <si>
    <t>G5</t>
  </si>
  <si>
    <t>G6</t>
  </si>
  <si>
    <t>G7</t>
  </si>
  <si>
    <t>G8</t>
  </si>
  <si>
    <t>SMALL ITEMS OF EQUIPMENT</t>
  </si>
  <si>
    <t>H1</t>
  </si>
  <si>
    <t>H2</t>
  </si>
  <si>
    <t>H3</t>
  </si>
  <si>
    <t>H4</t>
  </si>
  <si>
    <t>H5</t>
  </si>
  <si>
    <t>H6</t>
  </si>
  <si>
    <t>H7</t>
  </si>
  <si>
    <t>H8</t>
  </si>
  <si>
    <t>BAME</t>
  </si>
  <si>
    <t xml:space="preserve">Women </t>
  </si>
  <si>
    <t xml:space="preserve">Disabled </t>
  </si>
  <si>
    <t>A2</t>
  </si>
  <si>
    <t>A3</t>
  </si>
  <si>
    <t>A4</t>
  </si>
  <si>
    <t>A5</t>
  </si>
  <si>
    <t>A6</t>
  </si>
  <si>
    <t>A7</t>
  </si>
  <si>
    <t>A8</t>
  </si>
  <si>
    <t xml:space="preserve">STAFF COSTS </t>
  </si>
  <si>
    <t>EVALUATION</t>
  </si>
  <si>
    <t>C1</t>
  </si>
  <si>
    <t>C2</t>
  </si>
  <si>
    <t>C3</t>
  </si>
  <si>
    <t>C4</t>
  </si>
  <si>
    <t>C5</t>
  </si>
  <si>
    <t>C6</t>
  </si>
  <si>
    <t>C7</t>
  </si>
  <si>
    <t>C8</t>
  </si>
  <si>
    <t>TOTAL: EVALUATION COST</t>
  </si>
  <si>
    <t>TOTAL: SMALL ITEMS OR EQUIPMENT COSTS</t>
  </si>
  <si>
    <t>TOTAL: GRANTS PROVIDES COSTS</t>
  </si>
  <si>
    <t>TOTAL: MARKETING AND PUBLICTY COSTS</t>
  </si>
  <si>
    <t>TOTAL: MATERIALS COSTS</t>
  </si>
  <si>
    <t>TOTAL: CONTRACTORS AND CONSULTANTS COSTS</t>
  </si>
  <si>
    <t>TOTAL: BUSINESS TRAVEL, SUBSISTENCE AND ACCOMMODATION COSTS</t>
  </si>
  <si>
    <t xml:space="preserve">Total Match Costs </t>
  </si>
  <si>
    <t>MATCH FUNDING Required</t>
  </si>
  <si>
    <t>Intervention</t>
  </si>
  <si>
    <t>Additional Outcomes - not within high level WY Investment Plan - which the project directly contributes</t>
  </si>
  <si>
    <t>Additional Interventions - not within Call Specification - which the project directly contributes</t>
  </si>
  <si>
    <t>Unit of Measure</t>
  </si>
  <si>
    <t>Totals</t>
  </si>
  <si>
    <t xml:space="preserve">Unit of Measure </t>
  </si>
  <si>
    <t>ANNUAL DELIVERY PROFILE</t>
  </si>
  <si>
    <t>Risk Description</t>
  </si>
  <si>
    <t>Owner</t>
  </si>
  <si>
    <t>Probability</t>
  </si>
  <si>
    <t>Impact</t>
  </si>
  <si>
    <t>Mitigation</t>
  </si>
  <si>
    <t>(H,M,L)</t>
  </si>
  <si>
    <t>RISK_PROB</t>
  </si>
  <si>
    <t>RISK_IMPACT</t>
  </si>
  <si>
    <t xml:space="preserve">INTERVENTION </t>
  </si>
  <si>
    <t>High</t>
  </si>
  <si>
    <t>Medium</t>
  </si>
  <si>
    <t>Low</t>
  </si>
  <si>
    <t>Call Area</t>
  </si>
  <si>
    <t>CALL_AREA</t>
  </si>
  <si>
    <t>Start date</t>
  </si>
  <si>
    <t>End date</t>
  </si>
  <si>
    <t>Delivery Timescales</t>
  </si>
  <si>
    <t xml:space="preserve">EDI Lifetime </t>
  </si>
  <si>
    <t>Risk Register</t>
  </si>
  <si>
    <t>Prcurement No.</t>
  </si>
  <si>
    <t>To add new table line, use the tab key in column G3 final cell of table</t>
  </si>
  <si>
    <t>Risk No.</t>
  </si>
  <si>
    <t>Granular Budget</t>
  </si>
  <si>
    <t>Section 1</t>
  </si>
  <si>
    <t>Section 2</t>
  </si>
  <si>
    <t>MATERIALS or VENUE HIRE - please specify</t>
  </si>
  <si>
    <t>OTHER (PLEASE SPECIFY)</t>
  </si>
  <si>
    <t>Overheads at 15%staff costs (AUTOMATED BASED ON STAFF COSTS)</t>
  </si>
  <si>
    <t xml:space="preserve">UKSPF PROJECT TOTAL (Automated from Tab 1 as balancing figure)) </t>
  </si>
  <si>
    <t>Remaing Project Total Not Allocated</t>
  </si>
  <si>
    <t>All project funds, including MATCH, must be allocated. If figures balance Cell will turn GREEN. If not it will turn RED</t>
  </si>
  <si>
    <t xml:space="preserve">YR1 2024-25  (REVENUE) </t>
  </si>
  <si>
    <t xml:space="preserve">YR 1 Total </t>
  </si>
  <si>
    <t>YR1 2024-25</t>
  </si>
  <si>
    <t>Call Area 1 - Work and Health Programme</t>
  </si>
  <si>
    <t>Call Area 2 – Community Grants Programme</t>
  </si>
  <si>
    <t>Call Area 3 - Youth Unemployment Programme</t>
  </si>
  <si>
    <t>E33: Employment support for economically inactive people</t>
  </si>
  <si>
    <t>E34: Courses including basic, life &amp; career skills</t>
  </si>
  <si>
    <t>E37: Tailored support to help people in employment, who are not supported by main-stream provision to address barriers to accessing education and training courses</t>
  </si>
  <si>
    <t>Number of people supported to participate in education</t>
  </si>
  <si>
    <t>Number of people retraining</t>
  </si>
  <si>
    <t>Number of people in employment engaging with the skills system</t>
  </si>
  <si>
    <t>Number of people gaining qualifications, licences and skills</t>
  </si>
  <si>
    <t>Number of people supported to engage in life skills</t>
  </si>
  <si>
    <t>Number of economically inactive people engaging with keyworker support services</t>
  </si>
  <si>
    <t>Number of economically inactive people supported to engage with the benefits system</t>
  </si>
  <si>
    <t>Number of socially excluded people accessing support</t>
  </si>
  <si>
    <t>Number of people accessing mental and physical health support leading to employment</t>
  </si>
  <si>
    <t>Number of people receiving support to gain employment</t>
  </si>
  <si>
    <t>Number of people sustaining engagement with keyworker support and additional services</t>
  </si>
  <si>
    <t>Number of effective engagements between keyworkers and additional services</t>
  </si>
  <si>
    <t>Number of people supported onto a course through provision of financial support</t>
  </si>
  <si>
    <t>Number of economically inactive individuals engaging with benefits system following support</t>
  </si>
  <si>
    <t>Number of active or sustained participants in community groups as a result of support</t>
  </si>
  <si>
    <t>Number of people with basic skills following support</t>
  </si>
  <si>
    <t>Number of people engaging with mainstream healthcare services</t>
  </si>
  <si>
    <t>Number of people sustaining employment for 6 months</t>
  </si>
  <si>
    <t>Number of people in Education /training following support</t>
  </si>
  <si>
    <t>Number of people experiencing reduced structural barriers into employment and into skills provision</t>
  </si>
  <si>
    <t>Number of people familiarised with employers expectations, including, standards of behaviour in the workplace</t>
  </si>
  <si>
    <t>People gaining a qualification or completing a course following support</t>
  </si>
  <si>
    <t>People engaged in life skills support following interventions</t>
  </si>
  <si>
    <t>TOTAL: OTHER COST</t>
  </si>
  <si>
    <t>MATCH FUNDING/ LEVERAGE</t>
  </si>
  <si>
    <t>E.g.</t>
  </si>
  <si>
    <t>- Select from drop-down -</t>
  </si>
  <si>
    <t>Action</t>
  </si>
  <si>
    <t>All Interventions</t>
  </si>
  <si>
    <t>Private Sector</t>
  </si>
  <si>
    <t>Public Sector</t>
  </si>
  <si>
    <t>UKSPF Required</t>
  </si>
  <si>
    <t>UKSPF TOTAL (inc. MATCH)</t>
  </si>
  <si>
    <t>Expenditure Profiled</t>
  </si>
  <si>
    <t>Outputs Profiled</t>
  </si>
  <si>
    <t>Outcomes Profiled</t>
  </si>
  <si>
    <t>Number of people</t>
  </si>
  <si>
    <t>Number of engagements</t>
  </si>
  <si>
    <t>Number of participants</t>
  </si>
  <si>
    <t>Additional Outputs - not within high level WY Investment Plan - which the project directly contributes</t>
  </si>
  <si>
    <t>E41: Funding to support local digital skills</t>
  </si>
  <si>
    <t>E39: Green skills courses targeted around ensuring we have the skilled workforce to achieve the government’s net zero and wider environmental ambitions</t>
  </si>
  <si>
    <t>E35: Enrichment &amp; volunteering activities to improve opportunities and promote wellbeing</t>
  </si>
  <si>
    <t>Miscellaneous</t>
  </si>
  <si>
    <t>LS1 2DE</t>
  </si>
  <si>
    <r>
      <t xml:space="preserve">Total Intervention Costs 
</t>
    </r>
    <r>
      <rPr>
        <sz val="10"/>
        <color theme="1"/>
        <rFont val="Arial"/>
        <family val="2"/>
      </rPr>
      <t>(incl. UK SPF)</t>
    </r>
  </si>
  <si>
    <r>
      <t xml:space="preserve">Postcode </t>
    </r>
    <r>
      <rPr>
        <sz val="10"/>
        <color theme="1"/>
        <rFont val="Arial"/>
        <family val="2"/>
      </rPr>
      <t>(Constituency of activity)</t>
    </r>
  </si>
  <si>
    <r>
      <rPr>
        <sz val="11"/>
        <rFont val="Arial"/>
        <family val="2"/>
      </rPr>
      <t xml:space="preserve">Note: Text will turn </t>
    </r>
    <r>
      <rPr>
        <sz val="11"/>
        <color rgb="FFFF0000"/>
        <rFont val="Arial"/>
        <family val="2"/>
      </rPr>
      <t>red</t>
    </r>
    <r>
      <rPr>
        <sz val="11"/>
        <rFont val="Arial"/>
        <family val="2"/>
      </rPr>
      <t xml:space="preserve"> if date does not fall between 01/04/2024 and 31/03/2025</t>
    </r>
  </si>
  <si>
    <r>
      <t xml:space="preserve">Postcode </t>
    </r>
    <r>
      <rPr>
        <sz val="10"/>
        <color theme="1"/>
        <rFont val="Arial"/>
        <family val="2"/>
      </rPr>
      <t>(Constituency of activity, if relevant)</t>
    </r>
  </si>
  <si>
    <r>
      <t>Output Name</t>
    </r>
    <r>
      <rPr>
        <sz val="11"/>
        <rFont val="Arial"/>
        <family val="2"/>
      </rPr>
      <t> </t>
    </r>
  </si>
  <si>
    <t>TOTAL: MATCH FUNDING</t>
  </si>
  <si>
    <t>Section 3 (Automated)</t>
  </si>
  <si>
    <r>
      <rPr>
        <sz val="11"/>
        <rFont val="Arial"/>
        <family val="2"/>
      </rPr>
      <t xml:space="preserve">Note: Column F will change </t>
    </r>
    <r>
      <rPr>
        <sz val="11"/>
        <color rgb="FFFF0000"/>
        <rFont val="Arial"/>
        <family val="2"/>
      </rPr>
      <t>red</t>
    </r>
    <r>
      <rPr>
        <sz val="11"/>
        <rFont val="Arial"/>
        <family val="2"/>
      </rPr>
      <t xml:space="preserve"> if it does not match column S.</t>
    </r>
  </si>
  <si>
    <r>
      <rPr>
        <sz val="11"/>
        <rFont val="Arial"/>
        <family val="2"/>
      </rPr>
      <t xml:space="preserve">Note: Columns D and E will turn </t>
    </r>
    <r>
      <rPr>
        <sz val="11"/>
        <color rgb="FFFF0000"/>
        <rFont val="Arial"/>
        <family val="2"/>
      </rPr>
      <t>red</t>
    </r>
    <r>
      <rPr>
        <sz val="11"/>
        <rFont val="Arial"/>
        <family val="2"/>
      </rPr>
      <t xml:space="preserve"> if date does not fall between 01/04/2024 and 31/03/2025</t>
    </r>
  </si>
  <si>
    <t>Intervention Summary</t>
  </si>
  <si>
    <t>Output Reference</t>
  </si>
  <si>
    <t>N/A</t>
  </si>
  <si>
    <t>OP26</t>
  </si>
  <si>
    <t>OP27</t>
  </si>
  <si>
    <t>OP34</t>
  </si>
  <si>
    <t>OP30</t>
  </si>
  <si>
    <t>OP40</t>
  </si>
  <si>
    <t>OP32</t>
  </si>
  <si>
    <t>Number of people receiving support to sustain employment</t>
  </si>
  <si>
    <t>OP33</t>
  </si>
  <si>
    <t>OP39</t>
  </si>
  <si>
    <t>OP36</t>
  </si>
  <si>
    <t>Number of people supported to access basic skills courses</t>
  </si>
  <si>
    <t>OP29</t>
  </si>
  <si>
    <t>Number of people supported to engage in job-searching</t>
  </si>
  <si>
    <t>OP31</t>
  </si>
  <si>
    <t>OP35</t>
  </si>
  <si>
    <t>OP37</t>
  </si>
  <si>
    <t>Number of people taking part in work experience programmes</t>
  </si>
  <si>
    <t>OP38</t>
  </si>
  <si>
    <t>OP28</t>
  </si>
  <si>
    <t>All additional outputs</t>
  </si>
  <si>
    <t>All additional outcomes</t>
  </si>
  <si>
    <t>Outcome Name</t>
  </si>
  <si>
    <t>Outcome Reference</t>
  </si>
  <si>
    <t xml:space="preserve">For the outputs, also profile EDI targets (columns P, Q and R). </t>
  </si>
  <si>
    <t>Please provide the quarterly profile for the outputs and outcomes which will be achieved across each intervention. You may select the same output or outcome across multiple interventions but you are committing to deliver the subtotal of those profiles (as per the summary table above).</t>
  </si>
  <si>
    <t>OC34</t>
  </si>
  <si>
    <t>OC33</t>
  </si>
  <si>
    <t>Number of people engaged in job-searching following support</t>
  </si>
  <si>
    <t>OC38</t>
  </si>
  <si>
    <t>OC36</t>
  </si>
  <si>
    <t>OC42</t>
  </si>
  <si>
    <t>OC43</t>
  </si>
  <si>
    <t>OC44</t>
  </si>
  <si>
    <t>OC41</t>
  </si>
  <si>
    <t>Number of people in employment, including self-employment, following support</t>
  </si>
  <si>
    <t>OC39</t>
  </si>
  <si>
    <t>OC40</t>
  </si>
  <si>
    <t>OC37</t>
  </si>
  <si>
    <t>OC35</t>
  </si>
  <si>
    <t>OC46</t>
  </si>
  <si>
    <t>OC45</t>
  </si>
  <si>
    <t>OP15</t>
  </si>
  <si>
    <t>Number of volunteering opportunities supported</t>
  </si>
  <si>
    <t>Q1
(01-Apr-24 to 31-May-24)</t>
  </si>
  <si>
    <t>Q2
(01-Jun-24 to 31-Aug-24)</t>
  </si>
  <si>
    <t>Q3
(01-Sep-24 to 30-Nov-24)</t>
  </si>
  <si>
    <t>Q4
(01-Dec-24 to 31-Mar-25)</t>
  </si>
  <si>
    <t>E35: Enrichment &amp; volunteering activities to improve opportunities and promote 
wellbeing</t>
  </si>
  <si>
    <t>E36: Intervention to increase levels of digital inclusion, with a focus on essential digital skills, communicating the benefits of getting (safely) online, and in-community support</t>
  </si>
  <si>
    <t>Source of Leverage (to match Annex E)</t>
  </si>
  <si>
    <t>Organisation name</t>
  </si>
  <si>
    <t>Name of Project:</t>
  </si>
  <si>
    <t>West Yorkshire UK Shared Prosperity Fund</t>
  </si>
  <si>
    <t>Outputs and Outcomes</t>
  </si>
  <si>
    <t>Expenditure Summary</t>
  </si>
  <si>
    <r>
      <t xml:space="preserve">- Please use the following table to check whether you have provided profiles for an intervention.
- If you </t>
    </r>
    <r>
      <rPr>
        <b/>
        <sz val="11"/>
        <color rgb="FF000000"/>
        <rFont val="Arial"/>
        <family val="2"/>
      </rPr>
      <t>are</t>
    </r>
    <r>
      <rPr>
        <sz val="11"/>
        <color rgb="FF000000"/>
        <rFont val="Arial"/>
        <family val="2"/>
      </rPr>
      <t xml:space="preserve"> delivering an intervention, you must provide a profile for expenditure, outputs and outcomes (columns C to E must all be "</t>
    </r>
    <r>
      <rPr>
        <b/>
        <sz val="11"/>
        <color rgb="FF000000"/>
        <rFont val="Arial"/>
        <family val="2"/>
      </rPr>
      <t>Yes</t>
    </r>
    <r>
      <rPr>
        <sz val="11"/>
        <color rgb="FF000000"/>
        <rFont val="Arial"/>
        <family val="2"/>
      </rPr>
      <t xml:space="preserve">").
- If you </t>
    </r>
    <r>
      <rPr>
        <b/>
        <sz val="11"/>
        <color rgb="FF000000"/>
        <rFont val="Arial"/>
        <family val="2"/>
      </rPr>
      <t>are</t>
    </r>
    <r>
      <rPr>
        <sz val="11"/>
        <color rgb="FF000000"/>
        <rFont val="Arial"/>
        <family val="2"/>
      </rPr>
      <t xml:space="preserve"> </t>
    </r>
    <r>
      <rPr>
        <b/>
        <sz val="11"/>
        <color rgb="FF000000"/>
        <rFont val="Arial"/>
        <family val="2"/>
      </rPr>
      <t>not</t>
    </r>
    <r>
      <rPr>
        <sz val="11"/>
        <color rgb="FF000000"/>
        <rFont val="Arial"/>
        <family val="2"/>
      </rPr>
      <t xml:space="preserve"> delivering an intervention, columns C to E must all be "</t>
    </r>
    <r>
      <rPr>
        <b/>
        <sz val="11"/>
        <color rgb="FF000000"/>
        <rFont val="Arial"/>
        <family val="2"/>
      </rPr>
      <t>No</t>
    </r>
    <r>
      <rPr>
        <sz val="11"/>
        <color rgb="FF000000"/>
        <rFont val="Arial"/>
        <family val="2"/>
      </rPr>
      <t>".
- Where columns C to E do not match, you will be prompted to amend profiles correspondingly until they are either all "Yes" or all "No".</t>
    </r>
  </si>
  <si>
    <t>Summary table for all interventions calculated automatically using the individual intervention tables below. This is the total number of each output and outcome you will be contracted to deliver across all interventions.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</si>
</sst>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8" formatCode="&quot;£&quot;#,##0.00;[Red]\-&quot;£&quot;#,##0.00"/>
    <numFmt numFmtId="44" formatCode="_-&quot;£&quot;* #,##0.00_-;\-&quot;£&quot;* #,##0.00_-;_-&quot;£&quot;* &quot;-&quot;??_-;_-@_-"/>
    <numFmt numFmtId="43" formatCode="_-* #,##0.00_-;\-* #,##0.00_-;_-* &quot;-&quot;??_-;_-@_-"/>
    <numFmt numFmtId="164" formatCode="_-[$£-809]* #,##0_-;\-[$£-809]* #,##0_-;_-[$£-809]* &quot;-&quot;??_-;_-@_-"/>
    <numFmt numFmtId="165" formatCode="_-[$£-809]* #,##0.00_-;\-[$£-809]* #,##0.00_-;_-[$£-809]* &quot;-&quot;??_-;_-@_-"/>
    <numFmt numFmtId="166" formatCode="dd\-mmm\-yyyy"/>
    <numFmt numFmtId="167" formatCode="&quot;£&quot;#,##0"/>
  </numFmts>
  <fonts count="51" x14ac:knownFonts="1">
    <font>
      <sz val="11"/>
      <color theme="1"/>
      <name val="Calibri"/>
      <family val="2"/>
      <scheme val="minor"/>
    </font>
    <font>
      <sz val="12"/>
      <color theme="1"/>
      <name val="Arial"/>
      <family val="2"/>
    </font>
    <font>
      <sz val="12"/>
      <color theme="1"/>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rgb="FF000000"/>
      <name val="Arial"/>
      <family val="2"/>
    </font>
    <font>
      <b/>
      <sz val="18"/>
      <color rgb="FF000000"/>
      <name val="Arial"/>
      <family val="2"/>
    </font>
    <font>
      <b/>
      <sz val="12"/>
      <color theme="1"/>
      <name val="Arial"/>
      <family val="2"/>
    </font>
    <font>
      <b/>
      <sz val="14"/>
      <color theme="1"/>
      <name val="Arial"/>
      <family val="2"/>
    </font>
    <font>
      <sz val="14"/>
      <color theme="1"/>
      <name val="Arial"/>
      <family val="2"/>
    </font>
    <font>
      <sz val="11"/>
      <color theme="1"/>
      <name val="Arial"/>
      <family val="2"/>
    </font>
    <font>
      <b/>
      <sz val="11"/>
      <color theme="1"/>
      <name val="Arial"/>
      <family val="2"/>
    </font>
    <font>
      <sz val="8"/>
      <name val="Calibri"/>
      <family val="2"/>
      <scheme val="minor"/>
    </font>
    <font>
      <b/>
      <sz val="16"/>
      <color theme="0"/>
      <name val="Arial"/>
      <family val="2"/>
    </font>
    <font>
      <b/>
      <sz val="12"/>
      <color theme="0"/>
      <name val="Arial"/>
      <family val="2"/>
    </font>
    <font>
      <b/>
      <sz val="16"/>
      <color rgb="FF000000"/>
      <name val="Arial"/>
      <family val="2"/>
    </font>
    <font>
      <b/>
      <sz val="18"/>
      <color theme="0"/>
      <name val="Arial"/>
      <family val="2"/>
    </font>
    <font>
      <b/>
      <sz val="11"/>
      <name val="Arial"/>
      <family val="2"/>
    </font>
    <font>
      <sz val="10"/>
      <color theme="1"/>
      <name val="Arial"/>
      <family val="2"/>
    </font>
    <font>
      <b/>
      <sz val="16"/>
      <color theme="1"/>
      <name val="Arial"/>
      <family val="2"/>
    </font>
    <font>
      <sz val="16"/>
      <color theme="1"/>
      <name val="Arial"/>
      <family val="2"/>
    </font>
    <font>
      <sz val="11"/>
      <color rgb="FFFF0000"/>
      <name val="Arial"/>
      <family val="2"/>
    </font>
    <font>
      <sz val="11"/>
      <name val="Arial"/>
      <family val="2"/>
    </font>
    <font>
      <sz val="11"/>
      <color rgb="FF000000"/>
      <name val="Arial"/>
      <family val="2"/>
    </font>
    <font>
      <b/>
      <sz val="12"/>
      <color rgb="FF0070C0"/>
      <name val="Arial"/>
      <family val="2"/>
    </font>
    <font>
      <b/>
      <sz val="11"/>
      <color theme="1" tint="0.14999847407452621"/>
      <name val="Arial"/>
      <family val="2"/>
    </font>
    <font>
      <b/>
      <i/>
      <sz val="11"/>
      <color rgb="FF0000FF"/>
      <name val="Arial"/>
      <family val="2"/>
    </font>
    <font>
      <sz val="11"/>
      <color rgb="FFFFFF00"/>
      <name val="Arial"/>
      <family val="2"/>
    </font>
    <font>
      <b/>
      <i/>
      <sz val="11"/>
      <color rgb="FFFF0000"/>
      <name val="Arial"/>
      <family val="2"/>
    </font>
    <font>
      <sz val="11"/>
      <color rgb="FFC00000"/>
      <name val="Arial"/>
      <family val="2"/>
    </font>
    <font>
      <b/>
      <sz val="11"/>
      <color rgb="FF000000"/>
      <name val="Arial"/>
      <family val="2"/>
    </font>
    <font>
      <b/>
      <sz val="11"/>
      <color theme="2" tint="-0.499984740745262"/>
      <name val="Arial"/>
      <family val="2"/>
    </font>
    <font>
      <sz val="11"/>
      <color theme="2" tint="-0.499984740745262"/>
      <name val="Arial"/>
      <family val="2"/>
    </font>
    <font>
      <b/>
      <sz val="11"/>
      <color theme="1"/>
      <name val="Arial"/>
      <family val="2"/>
    </font>
    <font>
      <b/>
      <sz val="11"/>
      <name val="Arial"/>
      <family val="2"/>
    </font>
    <font>
      <sz val="11"/>
      <color theme="1"/>
      <name val="Arial"/>
      <family val="2"/>
    </font>
  </fonts>
  <fills count="5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2"/>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theme="7" tint="0.59999389629810485"/>
        <bgColor indexed="64"/>
      </patternFill>
    </fill>
    <fill>
      <patternFill patternType="solid">
        <fgColor rgb="FFFFFFFF"/>
        <bgColor indexed="64"/>
      </patternFill>
    </fill>
    <fill>
      <patternFill patternType="solid">
        <fgColor theme="1" tint="0.499984740745262"/>
        <bgColor indexed="64"/>
      </patternFill>
    </fill>
    <fill>
      <patternFill patternType="solid">
        <fgColor theme="2" tint="-9.9978637043366805E-2"/>
        <bgColor indexed="64"/>
      </patternFill>
    </fill>
    <fill>
      <patternFill patternType="solid">
        <fgColor theme="2" tint="-0.499984740745262"/>
        <bgColor indexed="64"/>
      </patternFill>
    </fill>
    <fill>
      <patternFill patternType="solid">
        <fgColor theme="0" tint="-4.9989318521683403E-2"/>
        <bgColor rgb="FF000000"/>
      </patternFill>
    </fill>
    <fill>
      <patternFill patternType="solid">
        <fgColor theme="9" tint="0.59999389629810485"/>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rgb="FF006666"/>
        <bgColor indexed="64"/>
      </patternFill>
    </fill>
    <fill>
      <patternFill patternType="solid">
        <fgColor rgb="FF006666"/>
        <bgColor rgb="FF000000"/>
      </patternFill>
    </fill>
    <fill>
      <patternFill patternType="solid">
        <fgColor theme="6" tint="0.79998168889431442"/>
        <bgColor indexed="64"/>
      </patternFill>
    </fill>
    <fill>
      <patternFill patternType="solid">
        <fgColor theme="0" tint="-0.14999847407452621"/>
        <bgColor indexed="64"/>
      </patternFill>
    </fill>
    <fill>
      <patternFill patternType="solid">
        <fgColor theme="1"/>
        <bgColor indexed="64"/>
      </patternFill>
    </fill>
    <fill>
      <patternFill patternType="solid">
        <fgColor theme="0"/>
        <bgColor rgb="FF000000"/>
      </patternFill>
    </fill>
  </fills>
  <borders count="9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right style="thin">
        <color indexed="64"/>
      </right>
      <top style="medium">
        <color indexed="64"/>
      </top>
      <bottom style="medium">
        <color indexed="64"/>
      </bottom>
      <diagonal/>
    </border>
    <border>
      <left style="thin">
        <color indexed="64"/>
      </left>
      <right style="medium">
        <color rgb="FF000000"/>
      </right>
      <top/>
      <bottom style="medium">
        <color indexed="64"/>
      </bottom>
      <diagonal/>
    </border>
    <border>
      <left/>
      <right style="medium">
        <color rgb="FF000000"/>
      </right>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right style="medium">
        <color rgb="FF000000"/>
      </right>
      <top/>
      <bottom/>
      <diagonal/>
    </border>
    <border>
      <left/>
      <right style="medium">
        <color rgb="FF000000"/>
      </right>
      <top style="medium">
        <color indexed="64"/>
      </top>
      <bottom style="thin">
        <color indexed="64"/>
      </bottom>
      <diagonal/>
    </border>
    <border>
      <left style="thin">
        <color indexed="64"/>
      </left>
      <right style="medium">
        <color rgb="FF000000"/>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medium">
        <color indexed="64"/>
      </left>
      <right style="thin">
        <color indexed="64"/>
      </right>
      <top/>
      <bottom style="medium">
        <color indexed="64"/>
      </bottom>
      <diagonal/>
    </border>
    <border>
      <left/>
      <right/>
      <top style="thin">
        <color indexed="64"/>
      </top>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s>
  <cellStyleXfs count="43">
    <xf numFmtId="0" fontId="0"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43" fontId="3" fillId="0" borderId="0" applyFont="0" applyFill="0" applyBorder="0" applyAlignment="0" applyProtection="0"/>
  </cellStyleXfs>
  <cellXfs count="689">
    <xf numFmtId="0" fontId="0" fillId="0" borderId="0" xfId="0"/>
    <xf numFmtId="0" fontId="29" fillId="51" borderId="65" xfId="0" applyFont="1" applyFill="1" applyBorder="1" applyAlignment="1">
      <alignment horizontal="left" vertical="top" wrapText="1"/>
    </xf>
    <xf numFmtId="0" fontId="29" fillId="51" borderId="64" xfId="0" applyFont="1" applyFill="1" applyBorder="1" applyAlignment="1">
      <alignment horizontal="center" vertical="top" wrapText="1"/>
    </xf>
    <xf numFmtId="0" fontId="29" fillId="51" borderId="59" xfId="0" applyFont="1" applyFill="1" applyBorder="1" applyAlignment="1">
      <alignment horizontal="center" vertical="top" wrapText="1"/>
    </xf>
    <xf numFmtId="0" fontId="29" fillId="51" borderId="44" xfId="0" applyFont="1" applyFill="1" applyBorder="1" applyAlignment="1">
      <alignment horizontal="center" vertical="top" wrapText="1"/>
    </xf>
    <xf numFmtId="0" fontId="29" fillId="51" borderId="65" xfId="0" applyFont="1" applyFill="1" applyBorder="1" applyAlignment="1">
      <alignment horizontal="center" vertical="center" wrapText="1"/>
    </xf>
    <xf numFmtId="0" fontId="29" fillId="51" borderId="64" xfId="0" applyFont="1" applyFill="1" applyBorder="1" applyAlignment="1">
      <alignment horizontal="center" vertical="center" wrapText="1"/>
    </xf>
    <xf numFmtId="0" fontId="29" fillId="51" borderId="15" xfId="0" applyFont="1" applyFill="1" applyBorder="1" applyAlignment="1">
      <alignment horizontal="center" vertical="center" wrapText="1"/>
    </xf>
    <xf numFmtId="0" fontId="29" fillId="51" borderId="44" xfId="0" applyFont="1" applyFill="1" applyBorder="1" applyAlignment="1">
      <alignment horizontal="center" vertical="center" wrapText="1"/>
    </xf>
    <xf numFmtId="0" fontId="29" fillId="51" borderId="61" xfId="0" applyFont="1" applyFill="1" applyBorder="1" applyAlignment="1">
      <alignment vertical="center" wrapText="1"/>
    </xf>
    <xf numFmtId="0" fontId="29" fillId="51" borderId="12" xfId="0" applyFont="1" applyFill="1" applyBorder="1" applyAlignment="1">
      <alignment vertical="center" wrapText="1"/>
    </xf>
    <xf numFmtId="0" fontId="29" fillId="51" borderId="58" xfId="0" applyFont="1" applyFill="1" applyBorder="1" applyAlignment="1">
      <alignment vertical="center" wrapText="1"/>
    </xf>
    <xf numFmtId="0" fontId="25" fillId="39" borderId="0" xfId="0" applyFont="1" applyFill="1"/>
    <xf numFmtId="0" fontId="25" fillId="0" borderId="0" xfId="0" applyFont="1"/>
    <xf numFmtId="0" fontId="22" fillId="39" borderId="0" xfId="0" applyFont="1" applyFill="1"/>
    <xf numFmtId="0" fontId="26" fillId="39" borderId="0" xfId="0" applyFont="1" applyFill="1"/>
    <xf numFmtId="165" fontId="26" fillId="39" borderId="0" xfId="0" applyNumberFormat="1" applyFont="1" applyFill="1"/>
    <xf numFmtId="0" fontId="24" fillId="39" borderId="0" xfId="0" applyFont="1" applyFill="1"/>
    <xf numFmtId="0" fontId="23" fillId="39" borderId="0" xfId="0" applyFont="1" applyFill="1"/>
    <xf numFmtId="0" fontId="23" fillId="39" borderId="0" xfId="0" applyFont="1" applyFill="1" applyAlignment="1">
      <alignment horizontal="center"/>
    </xf>
    <xf numFmtId="165" fontId="23" fillId="39" borderId="0" xfId="0" applyNumberFormat="1" applyFont="1" applyFill="1"/>
    <xf numFmtId="0" fontId="23" fillId="39" borderId="0" xfId="0" applyFont="1" applyFill="1" applyAlignment="1" applyProtection="1">
      <alignment horizontal="left"/>
      <protection locked="0"/>
    </xf>
    <xf numFmtId="0" fontId="26" fillId="0" borderId="57" xfId="0" applyFont="1" applyBorder="1" applyAlignment="1">
      <alignment horizontal="center" vertical="center" wrapText="1"/>
    </xf>
    <xf numFmtId="0" fontId="26" fillId="0" borderId="32" xfId="0" applyFont="1" applyBorder="1" applyAlignment="1">
      <alignment horizontal="center" vertical="center" wrapText="1"/>
    </xf>
    <xf numFmtId="0" fontId="32" fillId="0" borderId="79" xfId="0" applyFont="1" applyBorder="1" applyAlignment="1">
      <alignment horizontal="center" vertical="center"/>
    </xf>
    <xf numFmtId="0" fontId="32" fillId="0" borderId="83" xfId="0" applyFont="1" applyBorder="1" applyAlignment="1">
      <alignment horizontal="center" vertical="center"/>
    </xf>
    <xf numFmtId="0" fontId="26" fillId="37" borderId="39" xfId="0" applyFont="1" applyFill="1" applyBorder="1" applyAlignment="1">
      <alignment horizontal="center" vertical="center" wrapText="1"/>
    </xf>
    <xf numFmtId="165" fontId="26" fillId="38" borderId="52" xfId="0" applyNumberFormat="1" applyFont="1" applyFill="1" applyBorder="1"/>
    <xf numFmtId="0" fontId="26" fillId="0" borderId="55" xfId="0" applyFont="1" applyBorder="1" applyAlignment="1">
      <alignment horizontal="center" vertical="center" wrapText="1"/>
    </xf>
    <xf numFmtId="165" fontId="26" fillId="33" borderId="78" xfId="0" applyNumberFormat="1" applyFont="1" applyFill="1" applyBorder="1"/>
    <xf numFmtId="165" fontId="26" fillId="38" borderId="47" xfId="0" applyNumberFormat="1" applyFont="1" applyFill="1" applyBorder="1"/>
    <xf numFmtId="165" fontId="26" fillId="33" borderId="47" xfId="0" applyNumberFormat="1" applyFont="1" applyFill="1" applyBorder="1"/>
    <xf numFmtId="0" fontId="26" fillId="40" borderId="32" xfId="0" applyFont="1" applyFill="1" applyBorder="1" applyAlignment="1">
      <alignment horizontal="center" vertical="center" wrapText="1"/>
    </xf>
    <xf numFmtId="165" fontId="26" fillId="40" borderId="47" xfId="0" applyNumberFormat="1" applyFont="1" applyFill="1" applyBorder="1"/>
    <xf numFmtId="0" fontId="26" fillId="40" borderId="54" xfId="0" applyFont="1" applyFill="1" applyBorder="1" applyAlignment="1">
      <alignment horizontal="center" vertical="center" wrapText="1"/>
    </xf>
    <xf numFmtId="0" fontId="34" fillId="39" borderId="0" xfId="0" applyFont="1" applyFill="1" applyAlignment="1">
      <alignment vertical="center"/>
    </xf>
    <xf numFmtId="0" fontId="32" fillId="39" borderId="0" xfId="0" applyFont="1" applyFill="1" applyAlignment="1">
      <alignment horizontal="center" vertical="center"/>
    </xf>
    <xf numFmtId="6" fontId="26" fillId="39" borderId="0" xfId="0" applyNumberFormat="1" applyFont="1" applyFill="1" applyAlignment="1">
      <alignment horizontal="center" vertical="center" wrapText="1"/>
    </xf>
    <xf numFmtId="0" fontId="26" fillId="39" borderId="0" xfId="0" applyFont="1" applyFill="1" applyAlignment="1">
      <alignment horizontal="center" vertical="center" wrapText="1"/>
    </xf>
    <xf numFmtId="164" fontId="26" fillId="39" borderId="0" xfId="0" applyNumberFormat="1" applyFont="1" applyFill="1"/>
    <xf numFmtId="164" fontId="26" fillId="39" borderId="0" xfId="0" applyNumberFormat="1" applyFont="1" applyFill="1" applyAlignment="1">
      <alignment horizontal="center" vertical="center"/>
    </xf>
    <xf numFmtId="0" fontId="32" fillId="0" borderId="26" xfId="0" applyFont="1" applyBorder="1" applyAlignment="1">
      <alignment horizontal="center" vertical="center"/>
    </xf>
    <xf numFmtId="0" fontId="32" fillId="0" borderId="27" xfId="0" applyFont="1" applyBorder="1" applyAlignment="1">
      <alignment horizontal="center" vertical="center"/>
    </xf>
    <xf numFmtId="0" fontId="26" fillId="0" borderId="54" xfId="0" applyFont="1" applyBorder="1" applyAlignment="1">
      <alignment horizontal="center" vertical="center" wrapText="1"/>
    </xf>
    <xf numFmtId="0" fontId="26" fillId="37" borderId="26" xfId="0" applyFont="1" applyFill="1" applyBorder="1" applyAlignment="1">
      <alignment horizontal="center" vertical="center" wrapText="1"/>
    </xf>
    <xf numFmtId="0" fontId="26" fillId="37" borderId="69" xfId="0" applyFont="1" applyFill="1" applyBorder="1" applyAlignment="1">
      <alignment horizontal="center" vertical="center" wrapText="1"/>
    </xf>
    <xf numFmtId="0" fontId="26" fillId="37" borderId="20" xfId="0" applyFont="1" applyFill="1" applyBorder="1" applyAlignment="1">
      <alignment horizontal="center" vertical="center" wrapText="1"/>
    </xf>
    <xf numFmtId="0" fontId="26" fillId="37" borderId="21" xfId="0" applyFont="1" applyFill="1" applyBorder="1" applyAlignment="1">
      <alignment horizontal="center" vertical="center" wrapText="1"/>
    </xf>
    <xf numFmtId="0" fontId="26" fillId="37" borderId="27" xfId="0" applyFont="1" applyFill="1" applyBorder="1" applyAlignment="1">
      <alignment horizontal="center" vertical="center" wrapText="1"/>
    </xf>
    <xf numFmtId="0" fontId="26" fillId="37" borderId="33" xfId="0" applyFont="1" applyFill="1" applyBorder="1" applyAlignment="1">
      <alignment horizontal="center" vertical="center" wrapText="1"/>
    </xf>
    <xf numFmtId="0" fontId="26" fillId="37" borderId="43" xfId="0" applyFont="1" applyFill="1" applyBorder="1" applyAlignment="1">
      <alignment horizontal="center" vertical="center" wrapText="1"/>
    </xf>
    <xf numFmtId="165" fontId="25" fillId="47" borderId="34" xfId="0" applyNumberFormat="1" applyFont="1" applyFill="1" applyBorder="1" applyAlignment="1" applyProtection="1">
      <alignment horizontal="center"/>
      <protection locked="0"/>
    </xf>
    <xf numFmtId="165" fontId="25" fillId="47" borderId="40" xfId="0" applyNumberFormat="1" applyFont="1" applyFill="1" applyBorder="1" applyAlignment="1" applyProtection="1">
      <alignment horizontal="center"/>
      <protection locked="0"/>
    </xf>
    <xf numFmtId="165" fontId="25" fillId="47" borderId="17" xfId="0" applyNumberFormat="1" applyFont="1" applyFill="1" applyBorder="1" applyAlignment="1" applyProtection="1">
      <alignment horizontal="center"/>
      <protection locked="0"/>
    </xf>
    <xf numFmtId="165" fontId="25" fillId="47" borderId="24" xfId="0" applyNumberFormat="1" applyFont="1" applyFill="1" applyBorder="1" applyAlignment="1" applyProtection="1">
      <alignment horizontal="center"/>
      <protection locked="0"/>
    </xf>
    <xf numFmtId="165" fontId="25" fillId="47" borderId="18" xfId="0" applyNumberFormat="1" applyFont="1" applyFill="1" applyBorder="1" applyAlignment="1" applyProtection="1">
      <alignment horizontal="center"/>
      <protection locked="0"/>
    </xf>
    <xf numFmtId="165" fontId="25" fillId="38" borderId="35" xfId="0" applyNumberFormat="1" applyFont="1" applyFill="1" applyBorder="1"/>
    <xf numFmtId="165" fontId="25" fillId="38" borderId="14" xfId="0" applyNumberFormat="1" applyFont="1" applyFill="1" applyBorder="1"/>
    <xf numFmtId="165" fontId="25" fillId="38" borderId="10" xfId="0" applyNumberFormat="1" applyFont="1" applyFill="1" applyBorder="1"/>
    <xf numFmtId="165" fontId="25" fillId="38" borderId="11" xfId="0" applyNumberFormat="1" applyFont="1" applyFill="1" applyBorder="1"/>
    <xf numFmtId="165" fontId="25" fillId="38" borderId="19" xfId="0" applyNumberFormat="1" applyFont="1" applyFill="1" applyBorder="1"/>
    <xf numFmtId="165" fontId="25" fillId="47" borderId="35" xfId="0" applyNumberFormat="1" applyFont="1" applyFill="1" applyBorder="1" applyAlignment="1" applyProtection="1">
      <alignment horizontal="center"/>
      <protection locked="0"/>
    </xf>
    <xf numFmtId="165" fontId="25" fillId="47" borderId="14" xfId="0" applyNumberFormat="1" applyFont="1" applyFill="1" applyBorder="1" applyAlignment="1" applyProtection="1">
      <alignment horizontal="center"/>
      <protection locked="0"/>
    </xf>
    <xf numFmtId="165" fontId="25" fillId="47" borderId="10" xfId="0" applyNumberFormat="1" applyFont="1" applyFill="1" applyBorder="1" applyAlignment="1" applyProtection="1">
      <alignment horizontal="center"/>
      <protection locked="0"/>
    </xf>
    <xf numFmtId="165" fontId="25" fillId="47" borderId="11" xfId="0" applyNumberFormat="1" applyFont="1" applyFill="1" applyBorder="1" applyAlignment="1" applyProtection="1">
      <alignment horizontal="center"/>
      <protection locked="0"/>
    </xf>
    <xf numFmtId="165" fontId="25" fillId="47" borderId="19" xfId="0" applyNumberFormat="1" applyFont="1" applyFill="1" applyBorder="1" applyAlignment="1" applyProtection="1">
      <alignment horizontal="center"/>
      <protection locked="0"/>
    </xf>
    <xf numFmtId="165" fontId="25" fillId="38" borderId="79" xfId="0" applyNumberFormat="1" applyFont="1" applyFill="1" applyBorder="1"/>
    <xf numFmtId="165" fontId="25" fillId="38" borderId="80" xfId="0" applyNumberFormat="1" applyFont="1" applyFill="1" applyBorder="1"/>
    <xf numFmtId="165" fontId="25" fillId="38" borderId="81" xfId="0" applyNumberFormat="1" applyFont="1" applyFill="1" applyBorder="1"/>
    <xf numFmtId="165" fontId="25" fillId="38" borderId="82" xfId="0" applyNumberFormat="1" applyFont="1" applyFill="1" applyBorder="1"/>
    <xf numFmtId="165" fontId="25" fillId="38" borderId="83" xfId="0" applyNumberFormat="1" applyFont="1" applyFill="1" applyBorder="1"/>
    <xf numFmtId="0" fontId="26" fillId="48" borderId="55" xfId="0" applyFont="1" applyFill="1" applyBorder="1" applyAlignment="1">
      <alignment horizontal="center" vertical="center" wrapText="1"/>
    </xf>
    <xf numFmtId="165" fontId="26" fillId="48" borderId="34" xfId="0" applyNumberFormat="1" applyFont="1" applyFill="1" applyBorder="1" applyAlignment="1">
      <alignment horizontal="center"/>
    </xf>
    <xf numFmtId="165" fontId="26" fillId="48" borderId="40" xfId="0" applyNumberFormat="1" applyFont="1" applyFill="1" applyBorder="1" applyAlignment="1">
      <alignment horizontal="center"/>
    </xf>
    <xf numFmtId="165" fontId="26" fillId="48" borderId="17" xfId="0" applyNumberFormat="1" applyFont="1" applyFill="1" applyBorder="1" applyAlignment="1">
      <alignment horizontal="center"/>
    </xf>
    <xf numFmtId="165" fontId="26" fillId="48" borderId="24" xfId="0" applyNumberFormat="1" applyFont="1" applyFill="1" applyBorder="1" applyAlignment="1">
      <alignment horizontal="center"/>
    </xf>
    <xf numFmtId="165" fontId="26" fillId="48" borderId="18" xfId="0" applyNumberFormat="1" applyFont="1" applyFill="1" applyBorder="1" applyAlignment="1">
      <alignment horizontal="center"/>
    </xf>
    <xf numFmtId="0" fontId="26" fillId="48" borderId="54" xfId="0" applyFont="1" applyFill="1" applyBorder="1" applyAlignment="1">
      <alignment horizontal="center" vertical="center" wrapText="1"/>
    </xf>
    <xf numFmtId="164" fontId="26" fillId="39" borderId="0" xfId="0" applyNumberFormat="1" applyFont="1" applyFill="1" applyAlignment="1">
      <alignment horizontal="center"/>
    </xf>
    <xf numFmtId="0" fontId="32" fillId="39" borderId="29" xfId="0" applyFont="1" applyFill="1" applyBorder="1" applyAlignment="1">
      <alignment vertical="center"/>
    </xf>
    <xf numFmtId="0" fontId="32" fillId="39" borderId="30" xfId="0" applyFont="1" applyFill="1" applyBorder="1" applyAlignment="1">
      <alignment vertical="center"/>
    </xf>
    <xf numFmtId="0" fontId="32" fillId="39" borderId="28" xfId="0" applyFont="1" applyFill="1" applyBorder="1" applyAlignment="1">
      <alignment vertical="center"/>
    </xf>
    <xf numFmtId="0" fontId="32" fillId="39" borderId="31" xfId="0" applyFont="1" applyFill="1" applyBorder="1" applyAlignment="1">
      <alignment vertical="center"/>
    </xf>
    <xf numFmtId="0" fontId="32" fillId="39" borderId="22" xfId="0" applyFont="1" applyFill="1" applyBorder="1" applyAlignment="1">
      <alignment vertical="center"/>
    </xf>
    <xf numFmtId="0" fontId="32" fillId="39" borderId="23" xfId="0" applyFont="1" applyFill="1" applyBorder="1" applyAlignment="1">
      <alignment vertical="center"/>
    </xf>
    <xf numFmtId="0" fontId="26" fillId="49" borderId="63" xfId="0" applyFont="1" applyFill="1" applyBorder="1" applyAlignment="1">
      <alignment horizontal="center" vertical="center" wrapText="1"/>
    </xf>
    <xf numFmtId="0" fontId="26" fillId="49" borderId="42" xfId="0" applyFont="1" applyFill="1" applyBorder="1" applyAlignment="1">
      <alignment horizontal="center" vertical="center" wrapText="1"/>
    </xf>
    <xf numFmtId="0" fontId="25" fillId="39" borderId="0" xfId="0" applyFont="1" applyFill="1" applyAlignment="1">
      <alignment horizontal="center" vertical="center" wrapText="1"/>
    </xf>
    <xf numFmtId="0" fontId="2" fillId="0" borderId="0" xfId="0" applyFont="1"/>
    <xf numFmtId="0" fontId="25" fillId="0" borderId="0" xfId="0" applyFont="1" applyProtection="1">
      <protection locked="0"/>
    </xf>
    <xf numFmtId="0" fontId="38" fillId="0" borderId="0" xfId="0" applyFont="1" applyAlignment="1" applyProtection="1">
      <alignment wrapText="1"/>
      <protection locked="0"/>
    </xf>
    <xf numFmtId="165" fontId="38" fillId="0" borderId="0" xfId="42" applyNumberFormat="1" applyFont="1" applyBorder="1" applyProtection="1">
      <protection locked="0"/>
    </xf>
    <xf numFmtId="166" fontId="38" fillId="0" borderId="0" xfId="0" applyNumberFormat="1" applyFont="1" applyAlignment="1" applyProtection="1">
      <alignment horizontal="center"/>
      <protection locked="0"/>
    </xf>
    <xf numFmtId="0" fontId="38" fillId="0" borderId="0" xfId="0" applyFont="1" applyProtection="1">
      <protection locked="0"/>
    </xf>
    <xf numFmtId="165" fontId="38" fillId="0" borderId="0" xfId="42" applyNumberFormat="1" applyFont="1" applyProtection="1">
      <protection locked="0"/>
    </xf>
    <xf numFmtId="0" fontId="25" fillId="0" borderId="0" xfId="0" applyFont="1" applyAlignment="1" applyProtection="1">
      <alignment horizontal="center" vertical="center"/>
      <protection locked="0"/>
    </xf>
    <xf numFmtId="0" fontId="25" fillId="0" borderId="0" xfId="0" applyFont="1" applyAlignment="1" applyProtection="1">
      <alignment vertical="center" wrapText="1"/>
      <protection locked="0"/>
    </xf>
    <xf numFmtId="0" fontId="25" fillId="0" borderId="0" xfId="0" applyFont="1" applyAlignment="1" applyProtection="1">
      <alignment vertical="center"/>
      <protection locked="0"/>
    </xf>
    <xf numFmtId="0" fontId="25" fillId="0" borderId="0" xfId="0" quotePrefix="1" applyFont="1"/>
    <xf numFmtId="0" fontId="38" fillId="39" borderId="0" xfId="0" applyFont="1" applyFill="1"/>
    <xf numFmtId="0" fontId="25" fillId="41" borderId="0" xfId="0" applyFont="1" applyFill="1" applyAlignment="1">
      <alignment wrapText="1"/>
    </xf>
    <xf numFmtId="0" fontId="25" fillId="41" borderId="0" xfId="0" applyFont="1" applyFill="1" applyAlignment="1">
      <alignment horizontal="center" vertical="center" wrapText="1"/>
    </xf>
    <xf numFmtId="0" fontId="25" fillId="39" borderId="0" xfId="0" applyFont="1" applyFill="1" applyAlignment="1">
      <alignment wrapText="1"/>
    </xf>
    <xf numFmtId="0" fontId="40" fillId="35" borderId="36" xfId="0" applyFont="1" applyFill="1" applyBorder="1" applyAlignment="1">
      <alignment vertical="center" wrapText="1"/>
    </xf>
    <xf numFmtId="8" fontId="32" fillId="43" borderId="39" xfId="0" applyNumberFormat="1" applyFont="1" applyFill="1" applyBorder="1" applyAlignment="1">
      <alignment vertical="center" wrapText="1"/>
    </xf>
    <xf numFmtId="8" fontId="25" fillId="0" borderId="39" xfId="0" applyNumberFormat="1" applyFont="1" applyBorder="1" applyAlignment="1">
      <alignment vertical="center"/>
    </xf>
    <xf numFmtId="0" fontId="25" fillId="41" borderId="0" xfId="0" applyFont="1" applyFill="1" applyAlignment="1">
      <alignment vertical="top" wrapText="1"/>
    </xf>
    <xf numFmtId="0" fontId="41" fillId="41" borderId="0" xfId="0" applyFont="1" applyFill="1" applyAlignment="1">
      <alignment vertical="top" wrapText="1"/>
    </xf>
    <xf numFmtId="0" fontId="25" fillId="41" borderId="0" xfId="0" applyFont="1" applyFill="1" applyAlignment="1">
      <alignment horizontal="center" vertical="top" wrapText="1"/>
    </xf>
    <xf numFmtId="0" fontId="25" fillId="39" borderId="0" xfId="0" applyFont="1" applyFill="1" applyAlignment="1">
      <alignment vertical="top" wrapText="1"/>
    </xf>
    <xf numFmtId="0" fontId="26" fillId="39" borderId="0" xfId="0" applyFont="1" applyFill="1" applyAlignment="1">
      <alignment wrapText="1"/>
    </xf>
    <xf numFmtId="0" fontId="42" fillId="39" borderId="0" xfId="0" applyFont="1" applyFill="1" applyAlignment="1">
      <alignment vertical="center" wrapText="1"/>
    </xf>
    <xf numFmtId="0" fontId="26" fillId="33" borderId="66" xfId="0" applyFont="1" applyFill="1" applyBorder="1" applyAlignment="1">
      <alignment horizontal="center" vertical="center" wrapText="1"/>
    </xf>
    <xf numFmtId="0" fontId="26" fillId="33" borderId="50" xfId="0" applyFont="1" applyFill="1" applyBorder="1" applyAlignment="1">
      <alignment horizontal="center" vertical="center" wrapText="1"/>
    </xf>
    <xf numFmtId="0" fontId="26" fillId="33" borderId="51" xfId="0" applyFont="1" applyFill="1" applyBorder="1" applyAlignment="1">
      <alignment horizontal="center" vertical="center" wrapText="1"/>
    </xf>
    <xf numFmtId="0" fontId="26" fillId="33" borderId="39" xfId="0" applyFont="1" applyFill="1" applyBorder="1" applyAlignment="1">
      <alignment horizontal="center" vertical="center" wrapText="1"/>
    </xf>
    <xf numFmtId="0" fontId="26" fillId="39" borderId="0" xfId="0" applyFont="1" applyFill="1" applyAlignment="1">
      <alignment vertical="center" wrapText="1"/>
    </xf>
    <xf numFmtId="0" fontId="42" fillId="39" borderId="0" xfId="0" applyFont="1" applyFill="1" applyAlignment="1">
      <alignment horizontal="center" vertical="center" wrapText="1"/>
    </xf>
    <xf numFmtId="0" fontId="25" fillId="35" borderId="53" xfId="0" applyFont="1" applyFill="1" applyBorder="1" applyAlignment="1">
      <alignment horizontal="center" vertical="center" wrapText="1"/>
    </xf>
    <xf numFmtId="0" fontId="32" fillId="35" borderId="73" xfId="0" applyFont="1" applyFill="1" applyBorder="1" applyAlignment="1" applyProtection="1">
      <alignment vertical="center" wrapText="1"/>
      <protection locked="0"/>
    </xf>
    <xf numFmtId="8" fontId="25" fillId="39" borderId="40" xfId="0" applyNumberFormat="1" applyFont="1" applyFill="1" applyBorder="1" applyAlignment="1" applyProtection="1">
      <alignment horizontal="center" vertical="center" wrapText="1"/>
      <protection locked="0"/>
    </xf>
    <xf numFmtId="8" fontId="25" fillId="39" borderId="17" xfId="0" applyNumberFormat="1" applyFont="1" applyFill="1" applyBorder="1" applyAlignment="1" applyProtection="1">
      <alignment horizontal="center" vertical="center" wrapText="1"/>
      <protection locked="0"/>
    </xf>
    <xf numFmtId="8" fontId="25" fillId="39" borderId="18" xfId="0" applyNumberFormat="1" applyFont="1" applyFill="1" applyBorder="1" applyAlignment="1" applyProtection="1">
      <alignment horizontal="center" vertical="center" wrapText="1"/>
      <protection locked="0"/>
    </xf>
    <xf numFmtId="8" fontId="25" fillId="33" borderId="57" xfId="0" applyNumberFormat="1" applyFont="1" applyFill="1" applyBorder="1" applyAlignment="1">
      <alignment horizontal="center" vertical="center" wrapText="1"/>
    </xf>
    <xf numFmtId="8" fontId="25" fillId="35" borderId="28" xfId="0" applyNumberFormat="1" applyFont="1" applyFill="1" applyBorder="1" applyAlignment="1">
      <alignment horizontal="center" vertical="center" wrapText="1"/>
    </xf>
    <xf numFmtId="0" fontId="25" fillId="35" borderId="64" xfId="0" applyFont="1" applyFill="1" applyBorder="1" applyAlignment="1">
      <alignment horizontal="center" vertical="center" wrapText="1"/>
    </xf>
    <xf numFmtId="0" fontId="32" fillId="45" borderId="68" xfId="0" applyFont="1" applyFill="1" applyBorder="1" applyAlignment="1" applyProtection="1">
      <alignment vertical="center" wrapText="1"/>
      <protection locked="0"/>
    </xf>
    <xf numFmtId="8" fontId="25" fillId="39" borderId="61" xfId="0" applyNumberFormat="1" applyFont="1" applyFill="1" applyBorder="1" applyAlignment="1" applyProtection="1">
      <alignment horizontal="center" vertical="center" wrapText="1"/>
      <protection locked="0"/>
    </xf>
    <xf numFmtId="8" fontId="25" fillId="39" borderId="12" xfId="0" applyNumberFormat="1" applyFont="1" applyFill="1" applyBorder="1" applyAlignment="1" applyProtection="1">
      <alignment horizontal="center" vertical="center" wrapText="1"/>
      <protection locked="0"/>
    </xf>
    <xf numFmtId="8" fontId="25" fillId="39" borderId="60" xfId="0" applyNumberFormat="1" applyFont="1" applyFill="1" applyBorder="1" applyAlignment="1" applyProtection="1">
      <alignment horizontal="center" vertical="center" wrapText="1"/>
      <protection locked="0"/>
    </xf>
    <xf numFmtId="8" fontId="25" fillId="33" borderId="55" xfId="0" applyNumberFormat="1" applyFont="1" applyFill="1" applyBorder="1" applyAlignment="1">
      <alignment horizontal="center" vertical="center" wrapText="1"/>
    </xf>
    <xf numFmtId="8" fontId="25" fillId="35" borderId="65" xfId="0" applyNumberFormat="1" applyFont="1" applyFill="1" applyBorder="1" applyAlignment="1">
      <alignment horizontal="center" vertical="center" wrapText="1"/>
    </xf>
    <xf numFmtId="0" fontId="25" fillId="35" borderId="62" xfId="0" applyFont="1" applyFill="1" applyBorder="1" applyAlignment="1">
      <alignment horizontal="center" vertical="center" wrapText="1"/>
    </xf>
    <xf numFmtId="0" fontId="32" fillId="45" borderId="72" xfId="0" applyFont="1" applyFill="1" applyBorder="1" applyAlignment="1" applyProtection="1">
      <alignment vertical="center" wrapText="1"/>
      <protection locked="0"/>
    </xf>
    <xf numFmtId="8" fontId="25" fillId="39" borderId="71" xfId="0" applyNumberFormat="1" applyFont="1" applyFill="1" applyBorder="1" applyAlignment="1" applyProtection="1">
      <alignment horizontal="center" vertical="center" wrapText="1"/>
      <protection locked="0"/>
    </xf>
    <xf numFmtId="8" fontId="25" fillId="39" borderId="13" xfId="0" applyNumberFormat="1" applyFont="1" applyFill="1" applyBorder="1" applyAlignment="1" applyProtection="1">
      <alignment horizontal="center" vertical="center" wrapText="1"/>
      <protection locked="0"/>
    </xf>
    <xf numFmtId="8" fontId="25" fillId="39" borderId="85" xfId="0" applyNumberFormat="1" applyFont="1" applyFill="1" applyBorder="1" applyAlignment="1" applyProtection="1">
      <alignment horizontal="center" vertical="center" wrapText="1"/>
      <protection locked="0"/>
    </xf>
    <xf numFmtId="8" fontId="25" fillId="33" borderId="64" xfId="0" applyNumberFormat="1" applyFont="1" applyFill="1" applyBorder="1" applyAlignment="1">
      <alignment horizontal="center" vertical="center" wrapText="1"/>
    </xf>
    <xf numFmtId="0" fontId="26" fillId="36" borderId="39" xfId="0" applyFont="1" applyFill="1" applyBorder="1" applyAlignment="1">
      <alignment vertical="center"/>
    </xf>
    <xf numFmtId="8" fontId="26" fillId="33" borderId="49" xfId="0" applyNumberFormat="1" applyFont="1" applyFill="1" applyBorder="1" applyAlignment="1">
      <alignment horizontal="center" vertical="center" wrapText="1"/>
    </xf>
    <xf numFmtId="8" fontId="26" fillId="33" borderId="50" xfId="0" applyNumberFormat="1" applyFont="1" applyFill="1" applyBorder="1" applyAlignment="1">
      <alignment horizontal="center" vertical="center" wrapText="1"/>
    </xf>
    <xf numFmtId="8" fontId="26" fillId="33" borderId="51" xfId="0" applyNumberFormat="1" applyFont="1" applyFill="1" applyBorder="1" applyAlignment="1">
      <alignment horizontal="center" vertical="center" wrapText="1"/>
    </xf>
    <xf numFmtId="8" fontId="26" fillId="33" borderId="39" xfId="0" applyNumberFormat="1" applyFont="1" applyFill="1" applyBorder="1" applyAlignment="1">
      <alignment horizontal="center" vertical="center" wrapText="1"/>
    </xf>
    <xf numFmtId="8" fontId="26" fillId="35" borderId="38" xfId="0" applyNumberFormat="1" applyFont="1" applyFill="1" applyBorder="1" applyAlignment="1">
      <alignment horizontal="center" vertical="center" wrapText="1"/>
    </xf>
    <xf numFmtId="0" fontId="26" fillId="39" borderId="0" xfId="0" applyFont="1" applyFill="1" applyAlignment="1">
      <alignment horizontal="right" vertical="center" wrapText="1"/>
    </xf>
    <xf numFmtId="0" fontId="25" fillId="39" borderId="0" xfId="0" applyFont="1" applyFill="1" applyAlignment="1">
      <alignment horizontal="right" vertical="center" wrapText="1"/>
    </xf>
    <xf numFmtId="0" fontId="25" fillId="39" borderId="0" xfId="0" applyFont="1" applyFill="1" applyAlignment="1">
      <alignment vertical="center"/>
    </xf>
    <xf numFmtId="8" fontId="26" fillId="39" borderId="0" xfId="0" applyNumberFormat="1" applyFont="1" applyFill="1" applyAlignment="1">
      <alignment horizontal="center" vertical="center" wrapText="1"/>
    </xf>
    <xf numFmtId="0" fontId="26" fillId="39" borderId="72" xfId="0" applyFont="1" applyFill="1" applyBorder="1" applyAlignment="1">
      <alignment vertical="center"/>
    </xf>
    <xf numFmtId="8" fontId="26" fillId="39" borderId="71" xfId="0" applyNumberFormat="1" applyFont="1" applyFill="1" applyBorder="1" applyAlignment="1">
      <alignment horizontal="center" vertical="center" wrapText="1"/>
    </xf>
    <xf numFmtId="8" fontId="26" fillId="39" borderId="13" xfId="0" applyNumberFormat="1" applyFont="1" applyFill="1" applyBorder="1" applyAlignment="1">
      <alignment horizontal="center" vertical="center" wrapText="1"/>
    </xf>
    <xf numFmtId="8" fontId="26" fillId="39" borderId="70" xfId="0" applyNumberFormat="1" applyFont="1" applyFill="1" applyBorder="1" applyAlignment="1">
      <alignment horizontal="center" vertical="center" wrapText="1"/>
    </xf>
    <xf numFmtId="0" fontId="26" fillId="39" borderId="37" xfId="0" applyFont="1" applyFill="1" applyBorder="1" applyAlignment="1">
      <alignment horizontal="center" vertical="center" wrapText="1"/>
    </xf>
    <xf numFmtId="0" fontId="26" fillId="39" borderId="0" xfId="0" applyFont="1" applyFill="1" applyAlignment="1">
      <alignment vertical="center"/>
    </xf>
    <xf numFmtId="0" fontId="37" fillId="47" borderId="34" xfId="0" applyFont="1" applyFill="1" applyBorder="1" applyAlignment="1" applyProtection="1">
      <alignment horizontal="center" vertical="center" wrapText="1"/>
      <protection locked="0"/>
    </xf>
    <xf numFmtId="0" fontId="37" fillId="47" borderId="40" xfId="0" applyFont="1" applyFill="1" applyBorder="1" applyAlignment="1" applyProtection="1">
      <alignment horizontal="center" vertical="center" wrapText="1"/>
      <protection locked="0"/>
    </xf>
    <xf numFmtId="0" fontId="37" fillId="47" borderId="17" xfId="0" applyFont="1" applyFill="1" applyBorder="1" applyAlignment="1" applyProtection="1">
      <alignment horizontal="center" vertical="center" wrapText="1"/>
      <protection locked="0"/>
    </xf>
    <xf numFmtId="0" fontId="37" fillId="47" borderId="18" xfId="0" applyFont="1" applyFill="1" applyBorder="1" applyAlignment="1" applyProtection="1">
      <alignment horizontal="center" vertical="center" wrapText="1"/>
      <protection locked="0"/>
    </xf>
    <xf numFmtId="0" fontId="37" fillId="47" borderId="24" xfId="0" applyFont="1" applyFill="1" applyBorder="1" applyAlignment="1" applyProtection="1">
      <alignment horizontal="center" vertical="center" wrapText="1"/>
      <protection locked="0"/>
    </xf>
    <xf numFmtId="0" fontId="37" fillId="34" borderId="40" xfId="0" applyFont="1" applyFill="1" applyBorder="1" applyAlignment="1" applyProtection="1">
      <alignment horizontal="center" vertical="center" wrapText="1"/>
      <protection locked="0"/>
    </xf>
    <xf numFmtId="0" fontId="37" fillId="34" borderId="17" xfId="0" applyFont="1" applyFill="1" applyBorder="1" applyAlignment="1" applyProtection="1">
      <alignment horizontal="center" vertical="center" wrapText="1"/>
      <protection locked="0"/>
    </xf>
    <xf numFmtId="0" fontId="37" fillId="34" borderId="24" xfId="0" applyFont="1" applyFill="1" applyBorder="1" applyAlignment="1" applyProtection="1">
      <alignment horizontal="center" vertical="center" wrapText="1"/>
      <protection locked="0"/>
    </xf>
    <xf numFmtId="0" fontId="37" fillId="47" borderId="35" xfId="0" applyFont="1" applyFill="1" applyBorder="1" applyAlignment="1" applyProtection="1">
      <alignment horizontal="center" vertical="center" wrapText="1"/>
      <protection locked="0"/>
    </xf>
    <xf numFmtId="0" fontId="37" fillId="47" borderId="14" xfId="0" applyFont="1" applyFill="1" applyBorder="1" applyAlignment="1" applyProtection="1">
      <alignment horizontal="center" vertical="center" wrapText="1"/>
      <protection locked="0"/>
    </xf>
    <xf numFmtId="0" fontId="37" fillId="47" borderId="10" xfId="0" applyFont="1" applyFill="1" applyBorder="1" applyAlignment="1" applyProtection="1">
      <alignment horizontal="center" vertical="center" wrapText="1"/>
      <protection locked="0"/>
    </xf>
    <xf numFmtId="0" fontId="37" fillId="47" borderId="19" xfId="0" applyFont="1" applyFill="1" applyBorder="1" applyAlignment="1" applyProtection="1">
      <alignment horizontal="center" vertical="center" wrapText="1"/>
      <protection locked="0"/>
    </xf>
    <xf numFmtId="0" fontId="37" fillId="47" borderId="11" xfId="0" applyFont="1" applyFill="1" applyBorder="1" applyAlignment="1" applyProtection="1">
      <alignment horizontal="center" vertical="center" wrapText="1"/>
      <protection locked="0"/>
    </xf>
    <xf numFmtId="0" fontId="37" fillId="34" borderId="14" xfId="0" applyFont="1" applyFill="1" applyBorder="1" applyAlignment="1" applyProtection="1">
      <alignment horizontal="center" vertical="center" wrapText="1"/>
      <protection locked="0"/>
    </xf>
    <xf numFmtId="0" fontId="37" fillId="34" borderId="10" xfId="0" applyFont="1" applyFill="1" applyBorder="1" applyAlignment="1" applyProtection="1">
      <alignment horizontal="center" vertical="center" wrapText="1"/>
      <protection locked="0"/>
    </xf>
    <xf numFmtId="0" fontId="37" fillId="34" borderId="11" xfId="0" applyFont="1" applyFill="1" applyBorder="1" applyAlignment="1" applyProtection="1">
      <alignment horizontal="center" vertical="center" wrapText="1"/>
      <protection locked="0"/>
    </xf>
    <xf numFmtId="0" fontId="37" fillId="47" borderId="26" xfId="0" applyFont="1" applyFill="1" applyBorder="1" applyAlignment="1" applyProtection="1">
      <alignment horizontal="center" vertical="center" wrapText="1"/>
      <protection locked="0"/>
    </xf>
    <xf numFmtId="0" fontId="37" fillId="47" borderId="69" xfId="0" applyFont="1" applyFill="1" applyBorder="1" applyAlignment="1" applyProtection="1">
      <alignment horizontal="center" vertical="center" wrapText="1"/>
      <protection locked="0"/>
    </xf>
    <xf numFmtId="0" fontId="37" fillId="47" borderId="20" xfId="0" applyFont="1" applyFill="1" applyBorder="1" applyAlignment="1" applyProtection="1">
      <alignment horizontal="center" vertical="center" wrapText="1"/>
      <protection locked="0"/>
    </xf>
    <xf numFmtId="0" fontId="37" fillId="47" borderId="27" xfId="0" applyFont="1" applyFill="1" applyBorder="1" applyAlignment="1" applyProtection="1">
      <alignment horizontal="center" vertical="center" wrapText="1"/>
      <protection locked="0"/>
    </xf>
    <xf numFmtId="0" fontId="37" fillId="47" borderId="21" xfId="0" applyFont="1" applyFill="1" applyBorder="1" applyAlignment="1" applyProtection="1">
      <alignment horizontal="center" vertical="center" wrapText="1"/>
      <protection locked="0"/>
    </xf>
    <xf numFmtId="0" fontId="37" fillId="47" borderId="35" xfId="0" applyFont="1" applyFill="1" applyBorder="1" applyAlignment="1" applyProtection="1">
      <alignment vertical="center" wrapText="1"/>
      <protection locked="0"/>
    </xf>
    <xf numFmtId="0" fontId="37" fillId="47" borderId="10" xfId="0" applyFont="1" applyFill="1" applyBorder="1" applyAlignment="1" applyProtection="1">
      <alignment vertical="center" wrapText="1"/>
      <protection locked="0"/>
    </xf>
    <xf numFmtId="0" fontId="37" fillId="47" borderId="11" xfId="0" applyFont="1" applyFill="1" applyBorder="1" applyAlignment="1" applyProtection="1">
      <alignment vertical="center" wrapText="1"/>
      <protection locked="0"/>
    </xf>
    <xf numFmtId="0" fontId="37" fillId="34" borderId="69" xfId="0" applyFont="1" applyFill="1" applyBorder="1" applyAlignment="1" applyProtection="1">
      <alignment horizontal="center" vertical="center" wrapText="1"/>
      <protection locked="0"/>
    </xf>
    <xf numFmtId="0" fontId="37" fillId="34" borderId="20" xfId="0" applyFont="1" applyFill="1" applyBorder="1" applyAlignment="1" applyProtection="1">
      <alignment horizontal="center" vertical="center" wrapText="1"/>
      <protection locked="0"/>
    </xf>
    <xf numFmtId="0" fontId="37" fillId="34" borderId="21" xfId="0" applyFont="1" applyFill="1" applyBorder="1" applyAlignment="1" applyProtection="1">
      <alignment horizontal="center" vertical="center" wrapText="1"/>
      <protection locked="0"/>
    </xf>
    <xf numFmtId="0" fontId="37" fillId="47" borderId="69" xfId="0" applyFont="1" applyFill="1" applyBorder="1" applyAlignment="1" applyProtection="1">
      <alignment vertical="center" wrapText="1"/>
      <protection locked="0"/>
    </xf>
    <xf numFmtId="0" fontId="37" fillId="47" borderId="20" xfId="0" applyFont="1" applyFill="1" applyBorder="1" applyAlignment="1" applyProtection="1">
      <alignment vertical="center" wrapText="1"/>
      <protection locked="0"/>
    </xf>
    <xf numFmtId="0" fontId="37" fillId="47" borderId="21" xfId="0" applyFont="1" applyFill="1" applyBorder="1" applyAlignment="1" applyProtection="1">
      <alignment vertical="center" wrapText="1"/>
      <protection locked="0"/>
    </xf>
    <xf numFmtId="0" fontId="37" fillId="34" borderId="34" xfId="0" applyFont="1" applyFill="1" applyBorder="1" applyAlignment="1" applyProtection="1">
      <alignment horizontal="center" vertical="center" wrapText="1"/>
      <protection locked="0"/>
    </xf>
    <xf numFmtId="0" fontId="37" fillId="34" borderId="18" xfId="0" applyFont="1" applyFill="1" applyBorder="1" applyAlignment="1" applyProtection="1">
      <alignment horizontal="center" vertical="center" wrapText="1"/>
      <protection locked="0"/>
    </xf>
    <xf numFmtId="0" fontId="37" fillId="34" borderId="26" xfId="0" applyFont="1" applyFill="1" applyBorder="1" applyAlignment="1" applyProtection="1">
      <alignment horizontal="center" vertical="center" wrapText="1"/>
      <protection locked="0"/>
    </xf>
    <xf numFmtId="0" fontId="37" fillId="34" borderId="27" xfId="0" applyFont="1" applyFill="1" applyBorder="1" applyAlignment="1" applyProtection="1">
      <alignment horizontal="center" vertical="center" wrapText="1"/>
      <protection locked="0"/>
    </xf>
    <xf numFmtId="165" fontId="26" fillId="47" borderId="24" xfId="0" applyNumberFormat="1" applyFont="1" applyFill="1" applyBorder="1" applyAlignment="1" applyProtection="1">
      <alignment horizontal="center"/>
      <protection locked="0"/>
    </xf>
    <xf numFmtId="165" fontId="26" fillId="47" borderId="18" xfId="0" applyNumberFormat="1" applyFont="1" applyFill="1" applyBorder="1" applyAlignment="1" applyProtection="1">
      <alignment horizontal="center"/>
      <protection locked="0"/>
    </xf>
    <xf numFmtId="165" fontId="26" fillId="38" borderId="11" xfId="0" applyNumberFormat="1" applyFont="1" applyFill="1" applyBorder="1"/>
    <xf numFmtId="165" fontId="26" fillId="38" borderId="19" xfId="0" applyNumberFormat="1" applyFont="1" applyFill="1" applyBorder="1"/>
    <xf numFmtId="165" fontId="26" fillId="47" borderId="11" xfId="0" applyNumberFormat="1" applyFont="1" applyFill="1" applyBorder="1" applyAlignment="1" applyProtection="1">
      <alignment horizontal="center"/>
      <protection locked="0"/>
    </xf>
    <xf numFmtId="165" fontId="26" fillId="47" borderId="19" xfId="0" applyNumberFormat="1" applyFont="1" applyFill="1" applyBorder="1" applyAlignment="1" applyProtection="1">
      <alignment horizontal="center"/>
      <protection locked="0"/>
    </xf>
    <xf numFmtId="165" fontId="26" fillId="38" borderId="82" xfId="0" applyNumberFormat="1" applyFont="1" applyFill="1" applyBorder="1"/>
    <xf numFmtId="165" fontId="26" fillId="38" borderId="83" xfId="0" applyNumberFormat="1" applyFont="1" applyFill="1" applyBorder="1"/>
    <xf numFmtId="165" fontId="26" fillId="38" borderId="21" xfId="0" applyNumberFormat="1" applyFont="1" applyFill="1" applyBorder="1"/>
    <xf numFmtId="165" fontId="26" fillId="38" borderId="27" xfId="0" applyNumberFormat="1" applyFont="1" applyFill="1" applyBorder="1"/>
    <xf numFmtId="165" fontId="26" fillId="38" borderId="26" xfId="0" applyNumberFormat="1" applyFont="1" applyFill="1" applyBorder="1"/>
    <xf numFmtId="165" fontId="26" fillId="38" borderId="69" xfId="0" applyNumberFormat="1" applyFont="1" applyFill="1" applyBorder="1"/>
    <xf numFmtId="165" fontId="26" fillId="38" borderId="20" xfId="0" applyNumberFormat="1" applyFont="1" applyFill="1" applyBorder="1"/>
    <xf numFmtId="0" fontId="46" fillId="36" borderId="57" xfId="0" applyFont="1" applyFill="1" applyBorder="1" applyAlignment="1">
      <alignment horizontal="center" vertical="center" wrapText="1"/>
    </xf>
    <xf numFmtId="165" fontId="46" fillId="36" borderId="25" xfId="0" applyNumberFormat="1" applyFont="1" applyFill="1" applyBorder="1"/>
    <xf numFmtId="0" fontId="47" fillId="39" borderId="0" xfId="0" applyFont="1" applyFill="1"/>
    <xf numFmtId="0" fontId="46" fillId="36" borderId="54" xfId="0" applyFont="1" applyFill="1" applyBorder="1" applyAlignment="1">
      <alignment horizontal="center" vertical="center" wrapText="1"/>
    </xf>
    <xf numFmtId="165" fontId="46" fillId="38" borderId="52" xfId="0" applyNumberFormat="1" applyFont="1" applyFill="1" applyBorder="1"/>
    <xf numFmtId="0" fontId="25" fillId="0" borderId="55" xfId="0" applyFont="1" applyBorder="1" applyAlignment="1">
      <alignment horizontal="left" vertical="center"/>
    </xf>
    <xf numFmtId="0" fontId="25" fillId="0" borderId="32" xfId="0" applyFont="1" applyBorder="1" applyAlignment="1">
      <alignment horizontal="left" vertical="center"/>
    </xf>
    <xf numFmtId="0" fontId="25" fillId="0" borderId="54" xfId="0" applyFont="1" applyBorder="1" applyAlignment="1">
      <alignment horizontal="left" vertical="center"/>
    </xf>
    <xf numFmtId="0" fontId="26" fillId="35" borderId="55" xfId="0" applyFont="1" applyFill="1" applyBorder="1" applyAlignment="1">
      <alignment horizontal="left" vertical="center" wrapText="1"/>
    </xf>
    <xf numFmtId="0" fontId="26" fillId="35" borderId="32" xfId="0" applyFont="1" applyFill="1" applyBorder="1" applyAlignment="1">
      <alignment horizontal="left" vertical="center" wrapText="1"/>
    </xf>
    <xf numFmtId="0" fontId="26" fillId="35" borderId="54" xfId="0" applyFont="1" applyFill="1" applyBorder="1" applyAlignment="1">
      <alignment horizontal="left" vertical="center" wrapText="1"/>
    </xf>
    <xf numFmtId="8" fontId="25" fillId="39" borderId="40" xfId="0" applyNumberFormat="1" applyFont="1" applyFill="1" applyBorder="1" applyAlignment="1">
      <alignment horizontal="center" vertical="center" wrapText="1"/>
    </xf>
    <xf numFmtId="8" fontId="25" fillId="39" borderId="17" xfId="0" applyNumberFormat="1" applyFont="1" applyFill="1" applyBorder="1" applyAlignment="1">
      <alignment horizontal="center" vertical="center" wrapText="1"/>
    </xf>
    <xf numFmtId="8" fontId="25" fillId="39" borderId="18" xfId="0" applyNumberFormat="1" applyFont="1" applyFill="1" applyBorder="1" applyAlignment="1">
      <alignment horizontal="center" vertical="center" wrapText="1"/>
    </xf>
    <xf numFmtId="8" fontId="25" fillId="39" borderId="61" xfId="0" applyNumberFormat="1" applyFont="1" applyFill="1" applyBorder="1" applyAlignment="1">
      <alignment horizontal="center" vertical="center" wrapText="1"/>
    </xf>
    <xf numFmtId="8" fontId="25" fillId="39" borderId="12" xfId="0" applyNumberFormat="1" applyFont="1" applyFill="1" applyBorder="1" applyAlignment="1">
      <alignment horizontal="center" vertical="center" wrapText="1"/>
    </xf>
    <xf numFmtId="8" fontId="25" fillId="39" borderId="60" xfId="0" applyNumberFormat="1" applyFont="1" applyFill="1" applyBorder="1" applyAlignment="1">
      <alignment horizontal="center" vertical="center" wrapText="1"/>
    </xf>
    <xf numFmtId="8" fontId="25" fillId="39" borderId="71" xfId="0" applyNumberFormat="1" applyFont="1" applyFill="1" applyBorder="1" applyAlignment="1">
      <alignment horizontal="center" vertical="center" wrapText="1"/>
    </xf>
    <xf numFmtId="8" fontId="25" fillId="39" borderId="13" xfId="0" applyNumberFormat="1" applyFont="1" applyFill="1" applyBorder="1" applyAlignment="1">
      <alignment horizontal="center" vertical="center" wrapText="1"/>
    </xf>
    <xf numFmtId="8" fontId="25" fillId="39" borderId="85" xfId="0" applyNumberFormat="1" applyFont="1" applyFill="1" applyBorder="1" applyAlignment="1">
      <alignment horizontal="center" vertical="center" wrapText="1"/>
    </xf>
    <xf numFmtId="0" fontId="32" fillId="35" borderId="41" xfId="0" applyFont="1" applyFill="1" applyBorder="1" applyAlignment="1" applyProtection="1">
      <alignment horizontal="left" vertical="center" wrapText="1"/>
      <protection locked="0"/>
    </xf>
    <xf numFmtId="0" fontId="32" fillId="35" borderId="63" xfId="0" applyFont="1" applyFill="1" applyBorder="1" applyAlignment="1" applyProtection="1">
      <alignment horizontal="left" vertical="center" wrapText="1"/>
      <protection locked="0"/>
    </xf>
    <xf numFmtId="0" fontId="32" fillId="35" borderId="42" xfId="0" applyFont="1" applyFill="1" applyBorder="1" applyAlignment="1" applyProtection="1">
      <alignment horizontal="left" vertical="center" wrapText="1"/>
      <protection locked="0"/>
    </xf>
    <xf numFmtId="0" fontId="37" fillId="35" borderId="57" xfId="0" applyFont="1" applyFill="1" applyBorder="1" applyAlignment="1" applyProtection="1">
      <alignment horizontal="left" vertical="center" wrapText="1"/>
      <protection locked="0"/>
    </xf>
    <xf numFmtId="0" fontId="37" fillId="35" borderId="32" xfId="0" applyFont="1" applyFill="1" applyBorder="1" applyAlignment="1" applyProtection="1">
      <alignment horizontal="left" vertical="center" wrapText="1"/>
      <protection locked="0"/>
    </xf>
    <xf numFmtId="0" fontId="37" fillId="35" borderId="54" xfId="0" applyFont="1" applyFill="1" applyBorder="1" applyAlignment="1" applyProtection="1">
      <alignment horizontal="left" vertical="center" wrapText="1"/>
      <protection locked="0"/>
    </xf>
    <xf numFmtId="0" fontId="32" fillId="52" borderId="57" xfId="0" applyFont="1" applyFill="1" applyBorder="1" applyAlignment="1" applyProtection="1">
      <alignment horizontal="left" vertical="center" wrapText="1"/>
      <protection locked="0"/>
    </xf>
    <xf numFmtId="0" fontId="32" fillId="52" borderId="32" xfId="0" applyFont="1" applyFill="1" applyBorder="1" applyAlignment="1" applyProtection="1">
      <alignment horizontal="left" vertical="center" wrapText="1"/>
      <protection locked="0"/>
    </xf>
    <xf numFmtId="0" fontId="32" fillId="52" borderId="54" xfId="0" applyFont="1" applyFill="1" applyBorder="1" applyAlignment="1" applyProtection="1">
      <alignment horizontal="left" vertical="center" wrapText="1"/>
      <protection locked="0"/>
    </xf>
    <xf numFmtId="0" fontId="32" fillId="0" borderId="75" xfId="0" applyFont="1" applyBorder="1" applyAlignment="1" applyProtection="1">
      <alignment horizontal="left" vertical="center" wrapText="1"/>
      <protection locked="0"/>
    </xf>
    <xf numFmtId="0" fontId="32" fillId="0" borderId="46" xfId="0" applyFont="1" applyBorder="1" applyAlignment="1" applyProtection="1">
      <alignment horizontal="left" vertical="center" wrapText="1"/>
      <protection locked="0"/>
    </xf>
    <xf numFmtId="0" fontId="32" fillId="0" borderId="76" xfId="0" applyFont="1" applyBorder="1" applyAlignment="1" applyProtection="1">
      <alignment horizontal="left" vertical="center" wrapText="1"/>
      <protection locked="0"/>
    </xf>
    <xf numFmtId="0" fontId="37" fillId="0" borderId="75" xfId="0" applyFont="1" applyBorder="1" applyAlignment="1" applyProtection="1">
      <alignment horizontal="left" vertical="center" wrapText="1"/>
      <protection locked="0"/>
    </xf>
    <xf numFmtId="0" fontId="37" fillId="0" borderId="46" xfId="0" applyFont="1" applyBorder="1" applyAlignment="1" applyProtection="1">
      <alignment horizontal="left" vertical="center" wrapText="1"/>
      <protection locked="0"/>
    </xf>
    <xf numFmtId="0" fontId="37" fillId="0" borderId="76" xfId="0" applyFont="1" applyBorder="1" applyAlignment="1" applyProtection="1">
      <alignment horizontal="left" vertical="center" wrapText="1"/>
      <protection locked="0"/>
    </xf>
    <xf numFmtId="0" fontId="37" fillId="0" borderId="34" xfId="0" applyFont="1" applyBorder="1" applyAlignment="1">
      <alignment horizontal="center" vertical="center" wrapText="1"/>
    </xf>
    <xf numFmtId="0" fontId="37" fillId="0" borderId="40" xfId="0" applyFont="1" applyBorder="1" applyAlignment="1">
      <alignment horizontal="center" vertical="center" wrapText="1"/>
    </xf>
    <xf numFmtId="0" fontId="37" fillId="0" borderId="17" xfId="0" applyFont="1" applyBorder="1" applyAlignment="1">
      <alignment horizontal="center" vertical="center" wrapText="1"/>
    </xf>
    <xf numFmtId="0" fontId="37" fillId="0" borderId="18" xfId="0" applyFont="1" applyBorder="1" applyAlignment="1">
      <alignment horizontal="center" vertical="center" wrapText="1"/>
    </xf>
    <xf numFmtId="0" fontId="37" fillId="0" borderId="59" xfId="0" applyFont="1" applyBorder="1" applyAlignment="1">
      <alignment horizontal="center" vertical="center" wrapText="1"/>
    </xf>
    <xf numFmtId="0" fontId="37" fillId="0" borderId="61" xfId="0" applyFont="1" applyBorder="1" applyAlignment="1">
      <alignment horizontal="center" vertical="center" wrapText="1"/>
    </xf>
    <xf numFmtId="0" fontId="37" fillId="0" borderId="12" xfId="0" applyFont="1" applyBorder="1" applyAlignment="1">
      <alignment horizontal="center" vertical="center" wrapText="1"/>
    </xf>
    <xf numFmtId="0" fontId="37" fillId="0" borderId="60" xfId="0" applyFont="1" applyBorder="1" applyAlignment="1">
      <alignment horizontal="center" vertical="center" wrapText="1"/>
    </xf>
    <xf numFmtId="0" fontId="37" fillId="0" borderId="35" xfId="0" applyFont="1" applyBorder="1" applyAlignment="1">
      <alignment horizontal="center" vertical="center" wrapText="1"/>
    </xf>
    <xf numFmtId="0" fontId="37" fillId="0" borderId="14" xfId="0" applyFont="1" applyBorder="1" applyAlignment="1">
      <alignment horizontal="center" vertical="center" wrapText="1"/>
    </xf>
    <xf numFmtId="0" fontId="37" fillId="0" borderId="10" xfId="0" applyFont="1" applyBorder="1" applyAlignment="1">
      <alignment horizontal="center" vertical="center" wrapText="1"/>
    </xf>
    <xf numFmtId="0" fontId="37" fillId="0" borderId="19" xfId="0" applyFont="1" applyBorder="1" applyAlignment="1">
      <alignment horizontal="center" vertical="center" wrapText="1"/>
    </xf>
    <xf numFmtId="0" fontId="37" fillId="0" borderId="26" xfId="0" applyFont="1" applyBorder="1" applyAlignment="1">
      <alignment horizontal="center" vertical="center" wrapText="1"/>
    </xf>
    <xf numFmtId="0" fontId="37" fillId="0" borderId="69" xfId="0" applyFont="1" applyBorder="1" applyAlignment="1">
      <alignment horizontal="center" vertical="center" wrapText="1"/>
    </xf>
    <xf numFmtId="0" fontId="37" fillId="0" borderId="20" xfId="0" applyFont="1" applyBorder="1" applyAlignment="1">
      <alignment horizontal="center" vertical="center" wrapText="1"/>
    </xf>
    <xf numFmtId="0" fontId="37" fillId="0" borderId="27" xfId="0" applyFont="1" applyBorder="1" applyAlignment="1">
      <alignment horizontal="center" vertical="center" wrapText="1"/>
    </xf>
    <xf numFmtId="0" fontId="32" fillId="43" borderId="57" xfId="0" applyFont="1" applyFill="1" applyBorder="1" applyAlignment="1">
      <alignment horizontal="center" vertical="center" wrapText="1"/>
    </xf>
    <xf numFmtId="0" fontId="37" fillId="0" borderId="58" xfId="0" applyFont="1" applyBorder="1" applyAlignment="1">
      <alignment horizontal="center" vertical="center" wrapText="1"/>
    </xf>
    <xf numFmtId="0" fontId="32" fillId="43" borderId="55" xfId="0" applyFont="1" applyFill="1" applyBorder="1" applyAlignment="1">
      <alignment horizontal="center" vertical="center" wrapText="1"/>
    </xf>
    <xf numFmtId="0" fontId="37" fillId="0" borderId="32" xfId="0" applyFont="1" applyBorder="1" applyAlignment="1">
      <alignment horizontal="center" vertical="center" wrapText="1"/>
    </xf>
    <xf numFmtId="0" fontId="25" fillId="0" borderId="47" xfId="0" applyFont="1" applyBorder="1" applyAlignment="1">
      <alignment vertical="center" wrapText="1"/>
    </xf>
    <xf numFmtId="0" fontId="37" fillId="35" borderId="47" xfId="0" applyFont="1" applyFill="1" applyBorder="1" applyAlignment="1">
      <alignment horizontal="left" vertical="center" wrapText="1"/>
    </xf>
    <xf numFmtId="0" fontId="37" fillId="0" borderId="11" xfId="0" applyFont="1" applyBorder="1" applyAlignment="1">
      <alignment horizontal="center" vertical="center" wrapText="1"/>
    </xf>
    <xf numFmtId="0" fontId="32" fillId="43" borderId="32" xfId="0" applyFont="1" applyFill="1" applyBorder="1" applyAlignment="1">
      <alignment horizontal="center" vertical="center" wrapText="1"/>
    </xf>
    <xf numFmtId="0" fontId="32" fillId="43" borderId="62" xfId="0" applyFont="1" applyFill="1" applyBorder="1" applyAlignment="1">
      <alignment horizontal="center" vertical="center" wrapText="1"/>
    </xf>
    <xf numFmtId="0" fontId="37" fillId="0" borderId="21" xfId="0" applyFont="1" applyBorder="1" applyAlignment="1">
      <alignment horizontal="center" vertical="center" wrapText="1"/>
    </xf>
    <xf numFmtId="0" fontId="37" fillId="38" borderId="54" xfId="0" applyFont="1" applyFill="1" applyBorder="1" applyAlignment="1">
      <alignment horizontal="center" vertical="center" wrapText="1"/>
    </xf>
    <xf numFmtId="0" fontId="25" fillId="38" borderId="52" xfId="0" applyFont="1" applyFill="1" applyBorder="1" applyAlignment="1">
      <alignment vertical="center" wrapText="1"/>
    </xf>
    <xf numFmtId="0" fontId="37" fillId="38" borderId="52" xfId="0" applyFont="1" applyFill="1" applyBorder="1" applyAlignment="1">
      <alignment horizontal="center" vertical="center" wrapText="1"/>
    </xf>
    <xf numFmtId="0" fontId="37" fillId="38" borderId="69" xfId="0" applyFont="1" applyFill="1" applyBorder="1" applyAlignment="1">
      <alignment horizontal="center" vertical="center" wrapText="1"/>
    </xf>
    <xf numFmtId="0" fontId="37" fillId="38" borderId="20" xfId="0" applyFont="1" applyFill="1" applyBorder="1" applyAlignment="1">
      <alignment horizontal="center" vertical="center" wrapText="1"/>
    </xf>
    <xf numFmtId="0" fontId="37" fillId="38" borderId="21" xfId="0" applyFont="1" applyFill="1" applyBorder="1" applyAlignment="1">
      <alignment horizontal="center" vertical="center" wrapText="1"/>
    </xf>
    <xf numFmtId="0" fontId="32" fillId="38" borderId="54" xfId="0" applyFont="1" applyFill="1" applyBorder="1" applyAlignment="1">
      <alignment horizontal="center" vertical="center" wrapText="1"/>
    </xf>
    <xf numFmtId="0" fontId="25" fillId="39" borderId="0" xfId="0" applyFont="1" applyFill="1" applyAlignment="1">
      <alignment horizontal="center" vertical="center"/>
    </xf>
    <xf numFmtId="0" fontId="26" fillId="39" borderId="0" xfId="0" applyFont="1" applyFill="1" applyAlignment="1">
      <alignment horizontal="center" vertical="center"/>
    </xf>
    <xf numFmtId="0" fontId="31" fillId="55" borderId="0" xfId="0" applyFont="1" applyFill="1" applyAlignment="1">
      <alignment horizontal="left" vertical="center" wrapText="1"/>
    </xf>
    <xf numFmtId="0" fontId="37" fillId="39" borderId="0" xfId="0" applyFont="1" applyFill="1" applyAlignment="1">
      <alignment wrapText="1"/>
    </xf>
    <xf numFmtId="0" fontId="37" fillId="39" borderId="0" xfId="0" applyFont="1" applyFill="1" applyAlignment="1">
      <alignment horizontal="center" vertical="center" wrapText="1"/>
    </xf>
    <xf numFmtId="0" fontId="25" fillId="39" borderId="0" xfId="0" applyFont="1" applyFill="1" applyAlignment="1">
      <alignment horizontal="left"/>
    </xf>
    <xf numFmtId="0" fontId="25" fillId="39" borderId="0" xfId="0" applyFont="1" applyFill="1" applyAlignment="1">
      <alignment horizontal="left" wrapText="1"/>
    </xf>
    <xf numFmtId="0" fontId="43" fillId="39" borderId="22" xfId="0" applyFont="1" applyFill="1" applyBorder="1" applyAlignment="1">
      <alignment vertical="top"/>
    </xf>
    <xf numFmtId="0" fontId="43" fillId="39" borderId="22" xfId="0" applyFont="1" applyFill="1" applyBorder="1" applyAlignment="1">
      <alignment horizontal="center" vertical="center" wrapText="1"/>
    </xf>
    <xf numFmtId="0" fontId="43" fillId="39" borderId="22" xfId="0" applyFont="1" applyFill="1" applyBorder="1" applyAlignment="1">
      <alignment vertical="top" wrapText="1"/>
    </xf>
    <xf numFmtId="0" fontId="43" fillId="39" borderId="0" xfId="0" applyFont="1" applyFill="1" applyAlignment="1">
      <alignment vertical="top" wrapText="1"/>
    </xf>
    <xf numFmtId="0" fontId="32" fillId="38" borderId="62" xfId="0" applyFont="1" applyFill="1" applyBorder="1" applyAlignment="1">
      <alignment horizontal="center" vertical="center" wrapText="1"/>
    </xf>
    <xf numFmtId="0" fontId="26" fillId="43" borderId="53" xfId="0" applyFont="1" applyFill="1" applyBorder="1" applyAlignment="1">
      <alignment horizontal="center" vertical="center" wrapText="1"/>
    </xf>
    <xf numFmtId="0" fontId="26" fillId="53" borderId="15" xfId="0" applyFont="1" applyFill="1" applyBorder="1" applyAlignment="1">
      <alignment horizontal="center" vertical="center" wrapText="1"/>
    </xf>
    <xf numFmtId="0" fontId="26" fillId="53" borderId="16" xfId="0" applyFont="1" applyFill="1" applyBorder="1" applyAlignment="1">
      <alignment horizontal="center" vertical="center" wrapText="1"/>
    </xf>
    <xf numFmtId="0" fontId="26" fillId="43" borderId="49" xfId="0" applyFont="1" applyFill="1" applyBorder="1" applyAlignment="1">
      <alignment horizontal="center" vertical="center" wrapText="1"/>
    </xf>
    <xf numFmtId="0" fontId="26" fillId="43" borderId="50" xfId="0" applyFont="1" applyFill="1" applyBorder="1" applyAlignment="1">
      <alignment horizontal="center" vertical="center" wrapText="1"/>
    </xf>
    <xf numFmtId="0" fontId="26" fillId="43" borderId="51" xfId="0" applyFont="1" applyFill="1" applyBorder="1" applyAlignment="1">
      <alignment horizontal="center" vertical="center" wrapText="1"/>
    </xf>
    <xf numFmtId="0" fontId="26" fillId="43" borderId="39" xfId="0" applyFont="1" applyFill="1" applyBorder="1" applyAlignment="1">
      <alignment horizontal="center" vertical="center" wrapText="1"/>
    </xf>
    <xf numFmtId="0" fontId="37" fillId="0" borderId="41" xfId="0" applyFont="1" applyBorder="1" applyAlignment="1">
      <alignment horizontal="center" vertical="center" wrapText="1"/>
    </xf>
    <xf numFmtId="0" fontId="25" fillId="0" borderId="57" xfId="0" applyFont="1" applyBorder="1" applyAlignment="1">
      <alignment vertical="center" wrapText="1"/>
    </xf>
    <xf numFmtId="0" fontId="37" fillId="0" borderId="77" xfId="0" applyFont="1" applyBorder="1" applyAlignment="1">
      <alignment horizontal="center" vertical="center" wrapText="1"/>
    </xf>
    <xf numFmtId="0" fontId="25" fillId="0" borderId="32" xfId="0" applyFont="1" applyBorder="1" applyAlignment="1">
      <alignment vertical="center" wrapText="1"/>
    </xf>
    <xf numFmtId="0" fontId="37" fillId="35" borderId="89" xfId="0" applyFont="1" applyFill="1" applyBorder="1" applyAlignment="1">
      <alignment horizontal="left" vertical="center" wrapText="1"/>
    </xf>
    <xf numFmtId="0" fontId="37" fillId="0" borderId="63" xfId="0" applyFont="1" applyBorder="1" applyAlignment="1">
      <alignment horizontal="center" vertical="center" wrapText="1"/>
    </xf>
    <xf numFmtId="0" fontId="37" fillId="0" borderId="42" xfId="0" applyFont="1" applyBorder="1" applyAlignment="1">
      <alignment horizontal="center" vertical="center" wrapText="1"/>
    </xf>
    <xf numFmtId="0" fontId="25" fillId="0" borderId="54" xfId="0" applyFont="1" applyBorder="1" applyAlignment="1">
      <alignment vertical="center" wrapText="1"/>
    </xf>
    <xf numFmtId="0" fontId="37" fillId="35" borderId="76" xfId="0" applyFont="1" applyFill="1" applyBorder="1" applyAlignment="1">
      <alignment horizontal="left" vertical="center" wrapText="1"/>
    </xf>
    <xf numFmtId="0" fontId="43" fillId="39" borderId="0" xfId="0" applyFont="1" applyFill="1" applyAlignment="1">
      <alignment vertical="top"/>
    </xf>
    <xf numFmtId="0" fontId="43" fillId="39" borderId="22" xfId="0" applyFont="1" applyFill="1" applyBorder="1" applyAlignment="1">
      <alignment horizontal="center" vertical="center"/>
    </xf>
    <xf numFmtId="0" fontId="26" fillId="53" borderId="45" xfId="0" applyFont="1" applyFill="1" applyBorder="1" applyAlignment="1">
      <alignment horizontal="center" vertical="center" wrapText="1"/>
    </xf>
    <xf numFmtId="0" fontId="37" fillId="0" borderId="57" xfId="0" applyFont="1" applyBorder="1" applyAlignment="1">
      <alignment horizontal="center" vertical="center" wrapText="1"/>
    </xf>
    <xf numFmtId="0" fontId="37" fillId="35" borderId="29" xfId="0" applyFont="1" applyFill="1" applyBorder="1" applyAlignment="1">
      <alignment horizontal="left" vertical="center" wrapText="1"/>
    </xf>
    <xf numFmtId="0" fontId="25" fillId="0" borderId="25" xfId="0" applyFont="1" applyBorder="1" applyAlignment="1">
      <alignment vertical="center" wrapText="1"/>
    </xf>
    <xf numFmtId="0" fontId="37" fillId="35" borderId="25" xfId="0" applyFont="1" applyFill="1" applyBorder="1" applyAlignment="1">
      <alignment horizontal="left" vertical="center" wrapText="1"/>
    </xf>
    <xf numFmtId="0" fontId="37" fillId="35" borderId="90" xfId="0" applyFont="1" applyFill="1" applyBorder="1" applyAlignment="1">
      <alignment horizontal="left" vertical="center" wrapText="1"/>
    </xf>
    <xf numFmtId="0" fontId="37" fillId="0" borderId="54" xfId="0" applyFont="1" applyBorder="1" applyAlignment="1">
      <alignment horizontal="center" vertical="center" wrapText="1"/>
    </xf>
    <xf numFmtId="0" fontId="37" fillId="35" borderId="42" xfId="0" applyFont="1" applyFill="1" applyBorder="1" applyAlignment="1">
      <alignment horizontal="left" vertical="center" wrapText="1"/>
    </xf>
    <xf numFmtId="0" fontId="25" fillId="38" borderId="54" xfId="0" applyFont="1" applyFill="1" applyBorder="1" applyAlignment="1">
      <alignment vertical="center" wrapText="1"/>
    </xf>
    <xf numFmtId="0" fontId="44" fillId="39" borderId="0" xfId="0" applyFont="1" applyFill="1" applyAlignment="1">
      <alignment wrapText="1"/>
    </xf>
    <xf numFmtId="0" fontId="26" fillId="39" borderId="0" xfId="0" applyFont="1" applyFill="1" applyAlignment="1">
      <alignment horizontal="left" vertical="center"/>
    </xf>
    <xf numFmtId="0" fontId="37" fillId="39" borderId="0" xfId="0" applyFont="1" applyFill="1" applyAlignment="1">
      <alignment horizontal="left" vertical="center" wrapText="1"/>
    </xf>
    <xf numFmtId="0" fontId="50" fillId="39" borderId="0" xfId="0" applyFont="1" applyFill="1" applyAlignment="1">
      <alignment horizontal="center" vertical="center"/>
    </xf>
    <xf numFmtId="0" fontId="37" fillId="39" borderId="0" xfId="0" applyFont="1" applyFill="1" applyAlignment="1">
      <alignment vertical="center" wrapText="1"/>
    </xf>
    <xf numFmtId="0" fontId="25" fillId="0" borderId="41" xfId="0" applyFont="1" applyBorder="1" applyAlignment="1">
      <alignment vertical="center" wrapText="1"/>
    </xf>
    <xf numFmtId="0" fontId="37" fillId="39" borderId="41" xfId="0" applyFont="1" applyFill="1" applyBorder="1" applyAlignment="1">
      <alignment horizontal="left" vertical="center" wrapText="1"/>
    </xf>
    <xf numFmtId="0" fontId="32" fillId="43" borderId="41" xfId="0" applyFont="1" applyFill="1" applyBorder="1" applyAlignment="1">
      <alignment horizontal="center" vertical="center" wrapText="1"/>
    </xf>
    <xf numFmtId="0" fontId="25" fillId="0" borderId="75" xfId="0" applyFont="1" applyBorder="1" applyAlignment="1">
      <alignment vertical="center" wrapText="1"/>
    </xf>
    <xf numFmtId="0" fontId="37" fillId="35" borderId="57" xfId="0" applyFont="1" applyFill="1" applyBorder="1" applyAlignment="1">
      <alignment horizontal="left" vertical="center" wrapText="1"/>
    </xf>
    <xf numFmtId="0" fontId="25" fillId="0" borderId="63" xfId="0" applyFont="1" applyBorder="1" applyAlignment="1">
      <alignment vertical="center" wrapText="1"/>
    </xf>
    <xf numFmtId="0" fontId="37" fillId="39" borderId="63" xfId="0" applyFont="1" applyFill="1" applyBorder="1" applyAlignment="1">
      <alignment horizontal="left" vertical="center" wrapText="1"/>
    </xf>
    <xf numFmtId="0" fontId="32" fillId="43" borderId="63" xfId="0" applyFont="1" applyFill="1" applyBorder="1" applyAlignment="1">
      <alignment horizontal="center" vertical="center" wrapText="1"/>
    </xf>
    <xf numFmtId="0" fontId="25" fillId="0" borderId="46" xfId="0" applyFont="1" applyBorder="1" applyAlignment="1">
      <alignment vertical="center" wrapText="1"/>
    </xf>
    <xf numFmtId="0" fontId="37" fillId="35" borderId="32" xfId="0" applyFont="1" applyFill="1" applyBorder="1" applyAlignment="1">
      <alignment horizontal="left" vertical="center" wrapText="1"/>
    </xf>
    <xf numFmtId="0" fontId="32" fillId="38" borderId="63" xfId="0" applyFont="1" applyFill="1" applyBorder="1" applyAlignment="1">
      <alignment horizontal="center" vertical="center" wrapText="1"/>
    </xf>
    <xf numFmtId="0" fontId="37" fillId="38" borderId="63" xfId="0" applyFont="1" applyFill="1" applyBorder="1" applyAlignment="1">
      <alignment vertical="center" wrapText="1"/>
    </xf>
    <xf numFmtId="0" fontId="37" fillId="38" borderId="63" xfId="0" applyFont="1" applyFill="1" applyBorder="1" applyAlignment="1">
      <alignment horizontal="center" vertical="center" wrapText="1"/>
    </xf>
    <xf numFmtId="0" fontId="37" fillId="38" borderId="35" xfId="0" applyFont="1" applyFill="1" applyBorder="1" applyAlignment="1">
      <alignment vertical="center" wrapText="1"/>
    </xf>
    <xf numFmtId="0" fontId="37" fillId="38" borderId="10" xfId="0" applyFont="1" applyFill="1" applyBorder="1" applyAlignment="1">
      <alignment vertical="center" wrapText="1"/>
    </xf>
    <xf numFmtId="0" fontId="37" fillId="38" borderId="11" xfId="0" applyFont="1" applyFill="1" applyBorder="1" applyAlignment="1">
      <alignment vertical="center" wrapText="1"/>
    </xf>
    <xf numFmtId="0" fontId="37" fillId="38" borderId="35" xfId="0" applyFont="1" applyFill="1" applyBorder="1" applyAlignment="1">
      <alignment horizontal="center" vertical="center" wrapText="1"/>
    </xf>
    <xf numFmtId="0" fontId="37" fillId="38" borderId="10" xfId="0" applyFont="1" applyFill="1" applyBorder="1" applyAlignment="1">
      <alignment horizontal="center" vertical="center" wrapText="1"/>
    </xf>
    <xf numFmtId="0" fontId="37" fillId="38" borderId="11" xfId="0" applyFont="1" applyFill="1" applyBorder="1" applyAlignment="1">
      <alignment horizontal="center" vertical="center" wrapText="1"/>
    </xf>
    <xf numFmtId="0" fontId="37" fillId="39" borderId="32" xfId="0" applyFont="1" applyFill="1" applyBorder="1" applyAlignment="1">
      <alignment horizontal="center" vertical="center" wrapText="1"/>
    </xf>
    <xf numFmtId="0" fontId="32" fillId="38" borderId="42" xfId="0" applyFont="1" applyFill="1" applyBorder="1" applyAlignment="1">
      <alignment horizontal="center" vertical="center" wrapText="1"/>
    </xf>
    <xf numFmtId="0" fontId="37" fillId="38" borderId="42" xfId="0" applyFont="1" applyFill="1" applyBorder="1" applyAlignment="1">
      <alignment vertical="center" wrapText="1"/>
    </xf>
    <xf numFmtId="0" fontId="37" fillId="38" borderId="42" xfId="0" applyFont="1" applyFill="1" applyBorder="1" applyAlignment="1">
      <alignment horizontal="center" vertical="center" wrapText="1"/>
    </xf>
    <xf numFmtId="0" fontId="37" fillId="38" borderId="26" xfId="0" applyFont="1" applyFill="1" applyBorder="1" applyAlignment="1">
      <alignment vertical="center" wrapText="1"/>
    </xf>
    <xf numFmtId="0" fontId="37" fillId="38" borderId="20" xfId="0" applyFont="1" applyFill="1" applyBorder="1" applyAlignment="1">
      <alignment vertical="center" wrapText="1"/>
    </xf>
    <xf numFmtId="0" fontId="37" fillId="38" borderId="21" xfId="0" applyFont="1" applyFill="1" applyBorder="1" applyAlignment="1">
      <alignment vertical="center" wrapText="1"/>
    </xf>
    <xf numFmtId="0" fontId="37" fillId="38" borderId="26" xfId="0" applyFont="1" applyFill="1" applyBorder="1" applyAlignment="1">
      <alignment horizontal="center" vertical="center" wrapText="1"/>
    </xf>
    <xf numFmtId="0" fontId="37" fillId="39" borderId="54" xfId="0" applyFont="1" applyFill="1" applyBorder="1" applyAlignment="1">
      <alignment horizontal="center" vertical="center" wrapText="1"/>
    </xf>
    <xf numFmtId="0" fontId="25" fillId="0" borderId="76" xfId="0" applyFont="1" applyBorder="1" applyAlignment="1">
      <alignment vertical="center" wrapText="1"/>
    </xf>
    <xf numFmtId="0" fontId="37" fillId="35" borderId="54" xfId="0" applyFont="1" applyFill="1" applyBorder="1" applyAlignment="1">
      <alignment horizontal="left" vertical="center" wrapText="1"/>
    </xf>
    <xf numFmtId="0" fontId="32" fillId="43" borderId="54" xfId="0" applyFont="1" applyFill="1" applyBorder="1" applyAlignment="1">
      <alignment horizontal="center" vertical="center" wrapText="1"/>
    </xf>
    <xf numFmtId="0" fontId="37" fillId="35" borderId="28" xfId="0" applyFont="1" applyFill="1" applyBorder="1" applyAlignment="1">
      <alignment horizontal="left" vertical="center" wrapText="1"/>
    </xf>
    <xf numFmtId="0" fontId="37" fillId="35" borderId="52" xfId="0" applyFont="1" applyFill="1" applyBorder="1" applyAlignment="1">
      <alignment horizontal="left" vertical="center" wrapText="1"/>
    </xf>
    <xf numFmtId="0" fontId="37" fillId="39" borderId="53" xfId="0" applyFont="1" applyFill="1" applyBorder="1" applyAlignment="1">
      <alignment horizontal="center" vertical="center" wrapText="1"/>
    </xf>
    <xf numFmtId="0" fontId="25" fillId="0" borderId="28" xfId="0" applyFont="1" applyBorder="1" applyAlignment="1">
      <alignment vertical="center" wrapText="1"/>
    </xf>
    <xf numFmtId="0" fontId="37" fillId="35" borderId="84" xfId="0" applyFont="1" applyFill="1" applyBorder="1" applyAlignment="1">
      <alignment horizontal="left" vertical="center" wrapText="1"/>
    </xf>
    <xf numFmtId="0" fontId="37" fillId="38" borderId="32" xfId="0" applyFont="1" applyFill="1" applyBorder="1" applyAlignment="1">
      <alignment horizontal="center" vertical="center" wrapText="1"/>
    </xf>
    <xf numFmtId="0" fontId="37" fillId="38" borderId="47" xfId="0" applyFont="1" applyFill="1" applyBorder="1" applyAlignment="1">
      <alignment vertical="center" wrapText="1"/>
    </xf>
    <xf numFmtId="0" fontId="37" fillId="38" borderId="14" xfId="0" applyFont="1" applyFill="1" applyBorder="1" applyAlignment="1">
      <alignment horizontal="center" vertical="center" wrapText="1"/>
    </xf>
    <xf numFmtId="0" fontId="32" fillId="38" borderId="32" xfId="0" applyFont="1" applyFill="1" applyBorder="1" applyAlignment="1">
      <alignment horizontal="center" vertical="center" wrapText="1"/>
    </xf>
    <xf numFmtId="0" fontId="37" fillId="38" borderId="54" xfId="0" applyFont="1" applyFill="1" applyBorder="1" applyAlignment="1">
      <alignment vertical="center" wrapText="1"/>
    </xf>
    <xf numFmtId="0" fontId="37" fillId="38" borderId="52" xfId="0" applyFont="1" applyFill="1" applyBorder="1" applyAlignment="1">
      <alignment vertical="center" wrapText="1"/>
    </xf>
    <xf numFmtId="0" fontId="37" fillId="0" borderId="25" xfId="0" applyFont="1" applyBorder="1" applyAlignment="1">
      <alignment horizontal="center" vertical="center" wrapText="1"/>
    </xf>
    <xf numFmtId="0" fontId="37" fillId="38" borderId="42" xfId="0" applyFont="1" applyFill="1" applyBorder="1" applyAlignment="1">
      <alignment horizontal="left" vertical="center" wrapText="1"/>
    </xf>
    <xf numFmtId="0" fontId="37" fillId="38" borderId="27" xfId="0" applyFont="1" applyFill="1" applyBorder="1" applyAlignment="1">
      <alignment horizontal="center" vertical="center" wrapText="1"/>
    </xf>
    <xf numFmtId="0" fontId="37" fillId="39" borderId="52" xfId="0" applyFont="1" applyFill="1" applyBorder="1" applyAlignment="1">
      <alignment horizontal="center" vertical="center" wrapText="1"/>
    </xf>
    <xf numFmtId="0" fontId="26" fillId="53" borderId="49" xfId="0" applyFont="1" applyFill="1" applyBorder="1" applyAlignment="1">
      <alignment horizontal="center" vertical="center" wrapText="1"/>
    </xf>
    <xf numFmtId="0" fontId="26" fillId="53" borderId="50" xfId="0" applyFont="1" applyFill="1" applyBorder="1" applyAlignment="1">
      <alignment horizontal="center" vertical="center" wrapText="1"/>
    </xf>
    <xf numFmtId="0" fontId="26" fillId="53" borderId="51" xfId="0" applyFont="1" applyFill="1" applyBorder="1" applyAlignment="1">
      <alignment horizontal="center" vertical="center" wrapText="1"/>
    </xf>
    <xf numFmtId="0" fontId="26" fillId="43" borderId="28" xfId="0" applyFont="1" applyFill="1" applyBorder="1" applyAlignment="1">
      <alignment horizontal="center" vertical="center" wrapText="1"/>
    </xf>
    <xf numFmtId="0" fontId="25" fillId="0" borderId="0" xfId="0" applyFont="1" applyAlignment="1">
      <alignment horizontal="left"/>
    </xf>
    <xf numFmtId="0" fontId="25" fillId="0" borderId="0" xfId="0" applyFont="1" applyAlignment="1">
      <alignment horizontal="left" wrapText="1"/>
    </xf>
    <xf numFmtId="0" fontId="25" fillId="0" borderId="0" xfId="0" applyFont="1" applyAlignment="1">
      <alignment horizontal="center" vertical="center" wrapText="1"/>
    </xf>
    <xf numFmtId="0" fontId="25" fillId="0" borderId="0" xfId="0" applyFont="1" applyAlignment="1">
      <alignment horizontal="center" vertical="center"/>
    </xf>
    <xf numFmtId="0" fontId="26" fillId="0" borderId="0" xfId="0" applyFont="1" applyAlignment="1">
      <alignment horizontal="center" vertical="center"/>
    </xf>
    <xf numFmtId="0" fontId="26" fillId="38" borderId="39" xfId="0" applyFont="1" applyFill="1" applyBorder="1" applyAlignment="1">
      <alignment horizontal="center" vertical="center" wrapText="1"/>
    </xf>
    <xf numFmtId="0" fontId="26" fillId="38" borderId="39" xfId="0" applyFont="1" applyFill="1" applyBorder="1" applyAlignment="1">
      <alignment horizontal="center" vertical="center"/>
    </xf>
    <xf numFmtId="0" fontId="25" fillId="0" borderId="55" xfId="0" applyFont="1" applyBorder="1" applyAlignment="1">
      <alignment horizontal="center" vertical="center"/>
    </xf>
    <xf numFmtId="0" fontId="25" fillId="0" borderId="32" xfId="0" applyFont="1" applyBorder="1" applyAlignment="1">
      <alignment horizontal="center" vertical="center"/>
    </xf>
    <xf numFmtId="0" fontId="25" fillId="0" borderId="54" xfId="0" applyFont="1" applyBorder="1" applyAlignment="1">
      <alignment horizontal="center" vertical="center"/>
    </xf>
    <xf numFmtId="0" fontId="37" fillId="0" borderId="44" xfId="0" applyFont="1" applyBorder="1" applyAlignment="1">
      <alignment horizontal="center" vertical="center" wrapText="1"/>
    </xf>
    <xf numFmtId="0" fontId="37" fillId="47" borderId="71" xfId="0" applyFont="1" applyFill="1" applyBorder="1" applyAlignment="1" applyProtection="1">
      <alignment horizontal="center" vertical="center" wrapText="1"/>
      <protection locked="0"/>
    </xf>
    <xf numFmtId="0" fontId="37" fillId="47" borderId="13" xfId="0" applyFont="1" applyFill="1" applyBorder="1" applyAlignment="1" applyProtection="1">
      <alignment horizontal="center" vertical="center" wrapText="1"/>
      <protection locked="0"/>
    </xf>
    <xf numFmtId="0" fontId="37" fillId="47" borderId="70" xfId="0" applyFont="1" applyFill="1" applyBorder="1" applyAlignment="1" applyProtection="1">
      <alignment horizontal="center" vertical="center" wrapText="1"/>
      <protection locked="0"/>
    </xf>
    <xf numFmtId="0" fontId="25" fillId="0" borderId="44" xfId="0" applyFont="1" applyBorder="1" applyAlignment="1">
      <alignment vertical="center" wrapText="1"/>
    </xf>
    <xf numFmtId="0" fontId="25" fillId="0" borderId="42" xfId="0" applyFont="1" applyBorder="1" applyAlignment="1">
      <alignment vertical="center" wrapText="1"/>
    </xf>
    <xf numFmtId="0" fontId="37" fillId="35" borderId="64" xfId="0" applyFont="1" applyFill="1" applyBorder="1" applyAlignment="1">
      <alignment horizontal="left" vertical="center" wrapText="1"/>
    </xf>
    <xf numFmtId="0" fontId="37" fillId="38" borderId="62" xfId="0" applyFont="1" applyFill="1" applyBorder="1" applyAlignment="1">
      <alignment vertical="center" wrapText="1"/>
    </xf>
    <xf numFmtId="0" fontId="37" fillId="38" borderId="62" xfId="0" applyFont="1" applyFill="1" applyBorder="1" applyAlignment="1">
      <alignment horizontal="center" vertical="center" wrapText="1"/>
    </xf>
    <xf numFmtId="0" fontId="37" fillId="38" borderId="91" xfId="0" applyFont="1" applyFill="1" applyBorder="1" applyAlignment="1">
      <alignment horizontal="center" vertical="center" wrapText="1"/>
    </xf>
    <xf numFmtId="0" fontId="37" fillId="38" borderId="92" xfId="0" applyFont="1" applyFill="1" applyBorder="1" applyAlignment="1">
      <alignment horizontal="center" vertical="center" wrapText="1"/>
    </xf>
    <xf numFmtId="0" fontId="37" fillId="34" borderId="35" xfId="0" applyFont="1" applyFill="1" applyBorder="1" applyAlignment="1" applyProtection="1">
      <alignment horizontal="center" vertical="center" wrapText="1"/>
      <protection locked="0"/>
    </xf>
    <xf numFmtId="0" fontId="37" fillId="34" borderId="19" xfId="0" applyFont="1" applyFill="1" applyBorder="1" applyAlignment="1" applyProtection="1">
      <alignment horizontal="center" vertical="center" wrapText="1"/>
      <protection locked="0"/>
    </xf>
    <xf numFmtId="0" fontId="37" fillId="38" borderId="88" xfId="0" applyFont="1" applyFill="1" applyBorder="1" applyAlignment="1">
      <alignment horizontal="center" vertical="center" wrapText="1"/>
    </xf>
    <xf numFmtId="0" fontId="37" fillId="38" borderId="43" xfId="0" applyFont="1" applyFill="1" applyBorder="1" applyAlignment="1">
      <alignment horizontal="center" vertical="center" wrapText="1"/>
    </xf>
    <xf numFmtId="0" fontId="25" fillId="38" borderId="32" xfId="0" applyFont="1" applyFill="1" applyBorder="1" applyAlignment="1">
      <alignment vertical="center" wrapText="1"/>
    </xf>
    <xf numFmtId="0" fontId="25" fillId="38" borderId="62" xfId="0" applyFont="1" applyFill="1" applyBorder="1" applyAlignment="1">
      <alignment vertical="center" wrapText="1"/>
    </xf>
    <xf numFmtId="0" fontId="37" fillId="35" borderId="55" xfId="0" applyFont="1" applyFill="1" applyBorder="1" applyAlignment="1">
      <alignment horizontal="left" vertical="center" wrapText="1"/>
    </xf>
    <xf numFmtId="0" fontId="37" fillId="38" borderId="19" xfId="0" applyFont="1" applyFill="1" applyBorder="1" applyAlignment="1">
      <alignment horizontal="center" vertical="center" wrapText="1"/>
    </xf>
    <xf numFmtId="165" fontId="47" fillId="36" borderId="34" xfId="0" applyNumberFormat="1" applyFont="1" applyFill="1" applyBorder="1" applyAlignment="1">
      <alignment horizontal="center"/>
    </xf>
    <xf numFmtId="165" fontId="47" fillId="36" borderId="17" xfId="0" applyNumberFormat="1" applyFont="1" applyFill="1" applyBorder="1" applyAlignment="1">
      <alignment horizontal="center"/>
    </xf>
    <xf numFmtId="165" fontId="47" fillId="38" borderId="26" xfId="0" applyNumberFormat="1" applyFont="1" applyFill="1" applyBorder="1" applyAlignment="1">
      <alignment horizontal="center"/>
    </xf>
    <xf numFmtId="165" fontId="47" fillId="38" borderId="20" xfId="0" applyNumberFormat="1" applyFont="1" applyFill="1" applyBorder="1" applyAlignment="1">
      <alignment horizontal="center"/>
    </xf>
    <xf numFmtId="165" fontId="47" fillId="38" borderId="27" xfId="0" applyNumberFormat="1" applyFont="1" applyFill="1" applyBorder="1" applyAlignment="1">
      <alignment horizontal="center"/>
    </xf>
    <xf numFmtId="165" fontId="47" fillId="36" borderId="18" xfId="0" applyNumberFormat="1" applyFont="1" applyFill="1" applyBorder="1" applyAlignment="1">
      <alignment horizontal="center"/>
    </xf>
    <xf numFmtId="0" fontId="1" fillId="0" borderId="0" xfId="0" applyFont="1"/>
    <xf numFmtId="0" fontId="2" fillId="0" borderId="0" xfId="0" applyFont="1" applyAlignment="1">
      <alignment wrapText="1"/>
    </xf>
    <xf numFmtId="165" fontId="47" fillId="36" borderId="40" xfId="0" applyNumberFormat="1" applyFont="1" applyFill="1" applyBorder="1" applyAlignment="1">
      <alignment horizontal="center"/>
    </xf>
    <xf numFmtId="165" fontId="47" fillId="36" borderId="24" xfId="0" applyNumberFormat="1" applyFont="1" applyFill="1" applyBorder="1" applyAlignment="1">
      <alignment horizontal="center"/>
    </xf>
    <xf numFmtId="165" fontId="46" fillId="36" borderId="24" xfId="0" applyNumberFormat="1" applyFont="1" applyFill="1" applyBorder="1" applyAlignment="1">
      <alignment horizontal="center"/>
    </xf>
    <xf numFmtId="165" fontId="46" fillId="36" borderId="18" xfId="0" applyNumberFormat="1" applyFont="1" applyFill="1" applyBorder="1" applyAlignment="1">
      <alignment horizontal="center"/>
    </xf>
    <xf numFmtId="165" fontId="47" fillId="38" borderId="69" xfId="0" applyNumberFormat="1" applyFont="1" applyFill="1" applyBorder="1" applyAlignment="1">
      <alignment horizontal="center"/>
    </xf>
    <xf numFmtId="165" fontId="47" fillId="38" borderId="21" xfId="0" applyNumberFormat="1" applyFont="1" applyFill="1" applyBorder="1" applyAlignment="1">
      <alignment horizontal="center"/>
    </xf>
    <xf numFmtId="165" fontId="46" fillId="38" borderId="21" xfId="0" applyNumberFormat="1" applyFont="1" applyFill="1" applyBorder="1" applyAlignment="1">
      <alignment horizontal="center"/>
    </xf>
    <xf numFmtId="165" fontId="46" fillId="38" borderId="27" xfId="0" applyNumberFormat="1" applyFont="1" applyFill="1" applyBorder="1" applyAlignment="1">
      <alignment horizontal="center"/>
    </xf>
    <xf numFmtId="0" fontId="37" fillId="0" borderId="31" xfId="0" applyFont="1" applyBorder="1" applyAlignment="1">
      <alignment horizontal="center" vertical="center" wrapText="1"/>
    </xf>
    <xf numFmtId="0" fontId="25" fillId="0" borderId="31" xfId="0" applyFont="1" applyBorder="1" applyAlignment="1">
      <alignment vertical="center" wrapText="1"/>
    </xf>
    <xf numFmtId="0" fontId="37" fillId="47" borderId="88" xfId="0" applyFont="1" applyFill="1" applyBorder="1" applyAlignment="1" applyProtection="1">
      <alignment horizontal="center" vertical="center" wrapText="1"/>
      <protection locked="0"/>
    </xf>
    <xf numFmtId="0" fontId="37" fillId="47" borderId="91" xfId="0" applyFont="1" applyFill="1" applyBorder="1" applyAlignment="1" applyProtection="1">
      <alignment horizontal="center" vertical="center" wrapText="1"/>
      <protection locked="0"/>
    </xf>
    <xf numFmtId="0" fontId="37" fillId="47" borderId="92" xfId="0" applyFont="1" applyFill="1" applyBorder="1" applyAlignment="1" applyProtection="1">
      <alignment horizontal="center" vertical="center" wrapText="1"/>
      <protection locked="0"/>
    </xf>
    <xf numFmtId="0" fontId="37" fillId="47" borderId="33" xfId="0" applyFont="1" applyFill="1" applyBorder="1" applyAlignment="1" applyProtection="1">
      <alignment horizontal="center" vertical="center" wrapText="1"/>
      <protection locked="0"/>
    </xf>
    <xf numFmtId="0" fontId="32" fillId="43" borderId="42" xfId="0" applyFont="1" applyFill="1" applyBorder="1" applyAlignment="1">
      <alignment horizontal="center" vertical="center" wrapText="1"/>
    </xf>
    <xf numFmtId="0" fontId="31" fillId="39" borderId="0" xfId="0" applyFont="1" applyFill="1" applyAlignment="1">
      <alignment horizontal="left" vertical="center"/>
    </xf>
    <xf numFmtId="0" fontId="25" fillId="39" borderId="0" xfId="0" applyFont="1" applyFill="1" applyAlignment="1">
      <alignment vertical="top"/>
    </xf>
    <xf numFmtId="0" fontId="39" fillId="39" borderId="0" xfId="0" applyFont="1" applyFill="1"/>
    <xf numFmtId="0" fontId="21" fillId="0" borderId="0" xfId="0" applyFont="1" applyAlignment="1">
      <alignment vertical="center"/>
    </xf>
    <xf numFmtId="0" fontId="20" fillId="0" borderId="0" xfId="0" applyFont="1" applyAlignment="1">
      <alignment vertical="center"/>
    </xf>
    <xf numFmtId="0" fontId="23" fillId="39" borderId="0" xfId="0" applyFont="1" applyFill="1" applyAlignment="1">
      <alignment horizontal="center" vertical="center"/>
    </xf>
    <xf numFmtId="6" fontId="36" fillId="39" borderId="30" xfId="0" applyNumberFormat="1" applyFont="1" applyFill="1" applyBorder="1" applyAlignment="1">
      <alignment vertical="center" wrapText="1"/>
    </xf>
    <xf numFmtId="0" fontId="26" fillId="39" borderId="53" xfId="0" applyFont="1" applyFill="1" applyBorder="1" applyAlignment="1">
      <alignment horizontal="center" vertical="center"/>
    </xf>
    <xf numFmtId="0" fontId="26" fillId="39" borderId="62" xfId="0" applyFont="1" applyFill="1" applyBorder="1" applyAlignment="1">
      <alignment horizontal="center" vertical="center"/>
    </xf>
    <xf numFmtId="0" fontId="34" fillId="39" borderId="53" xfId="0" applyFont="1" applyFill="1" applyBorder="1" applyAlignment="1">
      <alignment horizontal="center" vertical="center"/>
    </xf>
    <xf numFmtId="0" fontId="34" fillId="39" borderId="62" xfId="0" applyFont="1" applyFill="1" applyBorder="1" applyAlignment="1">
      <alignment horizontal="center" vertical="center"/>
    </xf>
    <xf numFmtId="44" fontId="26" fillId="33" borderId="32" xfId="0" applyNumberFormat="1" applyFont="1" applyFill="1" applyBorder="1" applyAlignment="1" applyProtection="1">
      <alignment horizontal="center" vertical="center" wrapText="1"/>
      <protection locked="0"/>
    </xf>
    <xf numFmtId="0" fontId="26" fillId="33" borderId="32" xfId="0" applyFont="1" applyFill="1" applyBorder="1" applyAlignment="1" applyProtection="1">
      <alignment horizontal="center" vertical="center" wrapText="1"/>
      <protection locked="0"/>
    </xf>
    <xf numFmtId="0" fontId="32" fillId="33" borderId="32" xfId="0" applyFont="1" applyFill="1" applyBorder="1" applyAlignment="1" applyProtection="1">
      <alignment horizontal="left" vertical="center" wrapText="1"/>
      <protection locked="0"/>
    </xf>
    <xf numFmtId="14" fontId="25" fillId="33" borderId="35" xfId="0" applyNumberFormat="1" applyFont="1" applyFill="1" applyBorder="1" applyAlignment="1" applyProtection="1">
      <alignment horizontal="center" vertical="center"/>
      <protection locked="0"/>
    </xf>
    <xf numFmtId="14" fontId="25" fillId="33" borderId="19" xfId="0" applyNumberFormat="1" applyFont="1" applyFill="1" applyBorder="1" applyAlignment="1" applyProtection="1">
      <alignment horizontal="center" vertical="center"/>
      <protection locked="0"/>
    </xf>
    <xf numFmtId="0" fontId="32" fillId="47" borderId="32" xfId="0" applyFont="1" applyFill="1" applyBorder="1" applyAlignment="1" applyProtection="1">
      <alignment horizontal="left" vertical="center"/>
      <protection locked="0"/>
    </xf>
    <xf numFmtId="0" fontId="35" fillId="39" borderId="63" xfId="0" applyFont="1" applyFill="1" applyBorder="1" applyAlignment="1">
      <alignment horizontal="center" vertical="center"/>
    </xf>
    <xf numFmtId="0" fontId="35" fillId="39" borderId="42" xfId="0" applyFont="1" applyFill="1" applyBorder="1" applyAlignment="1">
      <alignment horizontal="center" vertical="center"/>
    </xf>
    <xf numFmtId="0" fontId="25" fillId="39" borderId="41" xfId="0" applyFont="1" applyFill="1" applyBorder="1" applyAlignment="1">
      <alignment horizontal="center" vertical="center"/>
    </xf>
    <xf numFmtId="0" fontId="25" fillId="39" borderId="63" xfId="0" applyFont="1" applyFill="1" applyBorder="1" applyAlignment="1">
      <alignment horizontal="center" vertical="center"/>
    </xf>
    <xf numFmtId="0" fontId="25" fillId="39" borderId="42" xfId="0" applyFont="1" applyFill="1" applyBorder="1" applyAlignment="1">
      <alignment horizontal="center" vertical="center"/>
    </xf>
    <xf numFmtId="0" fontId="35" fillId="39" borderId="41" xfId="0" applyFont="1" applyFill="1" applyBorder="1" applyAlignment="1">
      <alignment horizontal="center" vertical="center"/>
    </xf>
    <xf numFmtId="0" fontId="35" fillId="39" borderId="29" xfId="0" applyFont="1" applyFill="1" applyBorder="1" applyAlignment="1">
      <alignment horizontal="center" vertical="center"/>
    </xf>
    <xf numFmtId="0" fontId="35" fillId="39" borderId="44" xfId="0" applyFont="1" applyFill="1" applyBorder="1" applyAlignment="1">
      <alignment horizontal="center" vertical="center"/>
    </xf>
    <xf numFmtId="0" fontId="23" fillId="36" borderId="29" xfId="0" applyFont="1" applyFill="1" applyBorder="1" applyAlignment="1" applyProtection="1">
      <alignment horizontal="center" vertical="center"/>
      <protection locked="0"/>
    </xf>
    <xf numFmtId="0" fontId="23" fillId="36" borderId="30" xfId="0" applyFont="1" applyFill="1" applyBorder="1" applyAlignment="1" applyProtection="1">
      <alignment horizontal="center" vertical="center"/>
      <protection locked="0"/>
    </xf>
    <xf numFmtId="0" fontId="23" fillId="36" borderId="28" xfId="0" applyFont="1" applyFill="1" applyBorder="1" applyAlignment="1" applyProtection="1">
      <alignment horizontal="center" vertical="center"/>
      <protection locked="0"/>
    </xf>
    <xf numFmtId="0" fontId="23" fillId="36" borderId="36" xfId="0" applyFont="1" applyFill="1" applyBorder="1" applyAlignment="1" applyProtection="1">
      <alignment horizontal="center" vertical="center"/>
      <protection locked="0"/>
    </xf>
    <xf numFmtId="0" fontId="23" fillId="36" borderId="37" xfId="0" applyFont="1" applyFill="1" applyBorder="1" applyAlignment="1" applyProtection="1">
      <alignment horizontal="center" vertical="center"/>
      <protection locked="0"/>
    </xf>
    <xf numFmtId="0" fontId="23" fillId="36" borderId="38" xfId="0" applyFont="1" applyFill="1" applyBorder="1" applyAlignment="1" applyProtection="1">
      <alignment horizontal="center" vertical="center"/>
      <protection locked="0"/>
    </xf>
    <xf numFmtId="0" fontId="46" fillId="36" borderId="57" xfId="0" applyFont="1" applyFill="1" applyBorder="1" applyAlignment="1">
      <alignment horizontal="left" vertical="center" wrapText="1"/>
    </xf>
    <xf numFmtId="0" fontId="46" fillId="36" borderId="54" xfId="0" applyFont="1" applyFill="1" applyBorder="1" applyAlignment="1">
      <alignment horizontal="left" vertical="center" wrapText="1"/>
    </xf>
    <xf numFmtId="0" fontId="28" fillId="54" borderId="15" xfId="0" applyFont="1" applyFill="1" applyBorder="1" applyAlignment="1">
      <alignment horizontal="center"/>
    </xf>
    <xf numFmtId="0" fontId="28" fillId="54" borderId="16" xfId="0" applyFont="1" applyFill="1" applyBorder="1" applyAlignment="1">
      <alignment horizontal="center"/>
    </xf>
    <xf numFmtId="0" fontId="28" fillId="54" borderId="45" xfId="0" applyFont="1" applyFill="1" applyBorder="1" applyAlignment="1">
      <alignment horizontal="center"/>
    </xf>
    <xf numFmtId="0" fontId="34" fillId="38" borderId="49" xfId="0" applyFont="1" applyFill="1" applyBorder="1" applyAlignment="1">
      <alignment horizontal="center" vertical="center" wrapText="1"/>
    </xf>
    <xf numFmtId="0" fontId="34" fillId="38" borderId="50" xfId="0" applyFont="1" applyFill="1" applyBorder="1" applyAlignment="1">
      <alignment horizontal="center" vertical="center" wrapText="1"/>
    </xf>
    <xf numFmtId="0" fontId="34" fillId="38" borderId="51" xfId="0" applyFont="1" applyFill="1" applyBorder="1" applyAlignment="1">
      <alignment horizontal="center" vertical="center" wrapText="1"/>
    </xf>
    <xf numFmtId="165" fontId="46" fillId="36" borderId="34" xfId="0" applyNumberFormat="1" applyFont="1" applyFill="1" applyBorder="1" applyAlignment="1">
      <alignment horizontal="center" vertical="center"/>
    </xf>
    <xf numFmtId="165" fontId="46" fillId="36" borderId="18" xfId="0" applyNumberFormat="1" applyFont="1" applyFill="1" applyBorder="1" applyAlignment="1">
      <alignment horizontal="center" vertical="center"/>
    </xf>
    <xf numFmtId="165" fontId="46" fillId="38" borderId="26" xfId="0" applyNumberFormat="1" applyFont="1" applyFill="1" applyBorder="1" applyAlignment="1">
      <alignment horizontal="center" vertical="center"/>
    </xf>
    <xf numFmtId="165" fontId="46" fillId="38" borderId="27" xfId="0" applyNumberFormat="1" applyFont="1" applyFill="1" applyBorder="1" applyAlignment="1">
      <alignment horizontal="center" vertical="center"/>
    </xf>
    <xf numFmtId="165" fontId="26" fillId="33" borderId="59" xfId="0" applyNumberFormat="1" applyFont="1" applyFill="1" applyBorder="1" applyAlignment="1">
      <alignment horizontal="center" vertical="center"/>
    </xf>
    <xf numFmtId="165" fontId="26" fillId="33" borderId="60" xfId="0" applyNumberFormat="1" applyFont="1" applyFill="1" applyBorder="1" applyAlignment="1">
      <alignment horizontal="center" vertical="center"/>
    </xf>
    <xf numFmtId="165" fontId="26" fillId="38" borderId="35" xfId="0" applyNumberFormat="1" applyFont="1" applyFill="1" applyBorder="1" applyAlignment="1">
      <alignment horizontal="center" vertical="center"/>
    </xf>
    <xf numFmtId="165" fontId="26" fillId="38" borderId="19" xfId="0" applyNumberFormat="1" applyFont="1" applyFill="1" applyBorder="1" applyAlignment="1">
      <alignment horizontal="center" vertical="center"/>
    </xf>
    <xf numFmtId="165" fontId="25" fillId="33" borderId="35" xfId="0" applyNumberFormat="1" applyFont="1" applyFill="1" applyBorder="1" applyAlignment="1" applyProtection="1">
      <alignment horizontal="center"/>
      <protection locked="0"/>
    </xf>
    <xf numFmtId="165" fontId="25" fillId="33" borderId="10" xfId="0" applyNumberFormat="1" applyFont="1" applyFill="1" applyBorder="1" applyAlignment="1" applyProtection="1">
      <alignment horizontal="center"/>
      <protection locked="0"/>
    </xf>
    <xf numFmtId="165" fontId="25" fillId="33" borderId="19" xfId="0" applyNumberFormat="1" applyFont="1" applyFill="1" applyBorder="1" applyAlignment="1" applyProtection="1">
      <alignment horizontal="center"/>
      <protection locked="0"/>
    </xf>
    <xf numFmtId="165" fontId="26" fillId="33" borderId="35" xfId="0" applyNumberFormat="1" applyFont="1" applyFill="1" applyBorder="1" applyAlignment="1">
      <alignment horizontal="center" vertical="center"/>
    </xf>
    <xf numFmtId="165" fontId="26" fillId="33" borderId="19" xfId="0" applyNumberFormat="1" applyFont="1" applyFill="1" applyBorder="1" applyAlignment="1">
      <alignment horizontal="center" vertical="center"/>
    </xf>
    <xf numFmtId="0" fontId="26" fillId="37" borderId="17" xfId="0" applyFont="1" applyFill="1" applyBorder="1" applyAlignment="1">
      <alignment horizontal="center" vertical="center" wrapText="1"/>
    </xf>
    <xf numFmtId="0" fontId="26" fillId="37" borderId="18" xfId="0" applyFont="1" applyFill="1" applyBorder="1" applyAlignment="1">
      <alignment horizontal="center" vertical="center" wrapText="1"/>
    </xf>
    <xf numFmtId="0" fontId="26" fillId="37" borderId="71" xfId="0" applyFont="1" applyFill="1" applyBorder="1" applyAlignment="1">
      <alignment horizontal="center" vertical="center"/>
    </xf>
    <xf numFmtId="0" fontId="26" fillId="37" borderId="13" xfId="0" applyFont="1" applyFill="1" applyBorder="1" applyAlignment="1">
      <alignment horizontal="center" vertical="center"/>
    </xf>
    <xf numFmtId="0" fontId="26" fillId="37" borderId="85" xfId="0" applyFont="1" applyFill="1" applyBorder="1" applyAlignment="1">
      <alignment horizontal="center" vertical="center"/>
    </xf>
    <xf numFmtId="0" fontId="32" fillId="0" borderId="34"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35" xfId="0" applyFont="1" applyBorder="1" applyAlignment="1">
      <alignment horizontal="center" vertical="center" wrapText="1"/>
    </xf>
    <xf numFmtId="0" fontId="32" fillId="0" borderId="19" xfId="0" applyFont="1" applyBorder="1" applyAlignment="1">
      <alignment horizontal="center" vertical="center" wrapText="1"/>
    </xf>
    <xf numFmtId="0" fontId="26" fillId="0" borderId="57" xfId="0" applyFont="1" applyBorder="1" applyAlignment="1">
      <alignment horizontal="center" vertical="center" wrapText="1"/>
    </xf>
    <xf numFmtId="0" fontId="26" fillId="0" borderId="32" xfId="0" applyFont="1" applyBorder="1" applyAlignment="1">
      <alignment horizontal="center" vertical="center" wrapText="1"/>
    </xf>
    <xf numFmtId="0" fontId="26" fillId="0" borderId="48" xfId="0" applyFont="1" applyBorder="1" applyAlignment="1">
      <alignment horizontal="center" vertical="center" wrapText="1"/>
    </xf>
    <xf numFmtId="0" fontId="32" fillId="0" borderId="57" xfId="0" applyFont="1" applyBorder="1" applyAlignment="1">
      <alignment horizontal="center" vertical="center"/>
    </xf>
    <xf numFmtId="0" fontId="32" fillId="0" borderId="32" xfId="0" applyFont="1" applyBorder="1" applyAlignment="1">
      <alignment horizontal="center" vertical="center"/>
    </xf>
    <xf numFmtId="0" fontId="32" fillId="0" borderId="48" xfId="0" applyFont="1" applyBorder="1" applyAlignment="1">
      <alignment horizontal="center" vertical="center"/>
    </xf>
    <xf numFmtId="0" fontId="32" fillId="33" borderId="55" xfId="0" applyFont="1" applyFill="1" applyBorder="1" applyAlignment="1" applyProtection="1">
      <alignment horizontal="left" vertical="center" wrapText="1"/>
      <protection locked="0"/>
    </xf>
    <xf numFmtId="14" fontId="46" fillId="36" borderId="34" xfId="0" applyNumberFormat="1" applyFont="1" applyFill="1" applyBorder="1" applyAlignment="1">
      <alignment horizontal="center" vertical="center" wrapText="1"/>
    </xf>
    <xf numFmtId="14" fontId="46" fillId="36" borderId="26" xfId="0" applyNumberFormat="1" applyFont="1" applyFill="1" applyBorder="1" applyAlignment="1">
      <alignment horizontal="center" vertical="center" wrapText="1"/>
    </xf>
    <xf numFmtId="14" fontId="25" fillId="33" borderId="59" xfId="0" applyNumberFormat="1" applyFont="1" applyFill="1" applyBorder="1" applyAlignment="1" applyProtection="1">
      <alignment horizontal="center" vertical="center"/>
      <protection locked="0"/>
    </xf>
    <xf numFmtId="44" fontId="26" fillId="33" borderId="55" xfId="0" applyNumberFormat="1" applyFont="1" applyFill="1" applyBorder="1" applyAlignment="1" applyProtection="1">
      <alignment horizontal="center" vertical="center" wrapText="1"/>
      <protection locked="0"/>
    </xf>
    <xf numFmtId="0" fontId="26" fillId="33" borderId="55" xfId="0" applyFont="1" applyFill="1" applyBorder="1" applyAlignment="1" applyProtection="1">
      <alignment horizontal="center" vertical="center" wrapText="1"/>
      <protection locked="0"/>
    </xf>
    <xf numFmtId="0" fontId="46" fillId="36" borderId="57" xfId="0" applyFont="1" applyFill="1" applyBorder="1" applyAlignment="1">
      <alignment horizontal="center" vertical="center" wrapText="1"/>
    </xf>
    <xf numFmtId="0" fontId="46" fillId="36" borderId="54" xfId="0" applyFont="1" applyFill="1" applyBorder="1" applyAlignment="1">
      <alignment horizontal="center" vertical="center" wrapText="1"/>
    </xf>
    <xf numFmtId="167" fontId="46" fillId="36" borderId="57" xfId="0" applyNumberFormat="1" applyFont="1" applyFill="1" applyBorder="1" applyAlignment="1">
      <alignment horizontal="center" vertical="center" wrapText="1"/>
    </xf>
    <xf numFmtId="167" fontId="46" fillId="36" borderId="54" xfId="0" applyNumberFormat="1" applyFont="1" applyFill="1" applyBorder="1" applyAlignment="1">
      <alignment horizontal="center" vertical="center" wrapText="1"/>
    </xf>
    <xf numFmtId="14" fontId="46" fillId="36" borderId="18" xfId="0" applyNumberFormat="1" applyFont="1" applyFill="1" applyBorder="1" applyAlignment="1">
      <alignment horizontal="center" vertical="center" wrapText="1"/>
    </xf>
    <xf numFmtId="14" fontId="46" fillId="36" borderId="27" xfId="0" applyNumberFormat="1" applyFont="1" applyFill="1" applyBorder="1" applyAlignment="1">
      <alignment horizontal="center" vertical="center" wrapText="1"/>
    </xf>
    <xf numFmtId="165" fontId="25" fillId="38" borderId="10" xfId="0" applyNumberFormat="1" applyFont="1" applyFill="1" applyBorder="1" applyAlignment="1">
      <alignment horizontal="center"/>
    </xf>
    <xf numFmtId="165" fontId="25" fillId="38" borderId="19" xfId="0" applyNumberFormat="1" applyFont="1" applyFill="1" applyBorder="1" applyAlignment="1">
      <alignment horizontal="center"/>
    </xf>
    <xf numFmtId="165" fontId="25" fillId="38" borderId="35" xfId="0" applyNumberFormat="1" applyFont="1" applyFill="1" applyBorder="1" applyAlignment="1">
      <alignment horizontal="center"/>
    </xf>
    <xf numFmtId="0" fontId="26" fillId="37" borderId="15" xfId="0" applyFont="1" applyFill="1" applyBorder="1" applyAlignment="1">
      <alignment horizontal="center" vertical="center" wrapText="1"/>
    </xf>
    <xf numFmtId="0" fontId="26" fillId="37" borderId="45" xfId="0" applyFont="1" applyFill="1" applyBorder="1" applyAlignment="1">
      <alignment horizontal="center" vertical="center" wrapText="1"/>
    </xf>
    <xf numFmtId="165" fontId="47" fillId="36" borderId="17" xfId="0" applyNumberFormat="1" applyFont="1" applyFill="1" applyBorder="1" applyAlignment="1">
      <alignment horizontal="center"/>
    </xf>
    <xf numFmtId="0" fontId="47" fillId="39" borderId="29" xfId="0" applyFont="1" applyFill="1" applyBorder="1" applyAlignment="1">
      <alignment horizontal="center" vertical="center"/>
    </xf>
    <xf numFmtId="0" fontId="47" fillId="39" borderId="44" xfId="0" applyFont="1" applyFill="1" applyBorder="1" applyAlignment="1">
      <alignment horizontal="center" vertical="center"/>
    </xf>
    <xf numFmtId="0" fontId="26" fillId="37" borderId="57" xfId="0" applyFont="1" applyFill="1" applyBorder="1" applyAlignment="1">
      <alignment horizontal="center" vertical="center" wrapText="1"/>
    </xf>
    <xf numFmtId="0" fontId="26" fillId="37" borderId="48" xfId="0" applyFont="1" applyFill="1" applyBorder="1" applyAlignment="1">
      <alignment horizontal="center" vertical="center" wrapText="1"/>
    </xf>
    <xf numFmtId="14" fontId="25" fillId="33" borderId="60" xfId="0" applyNumberFormat="1" applyFont="1" applyFill="1" applyBorder="1" applyAlignment="1" applyProtection="1">
      <alignment horizontal="center" vertical="center"/>
      <protection locked="0"/>
    </xf>
    <xf numFmtId="0" fontId="32" fillId="47" borderId="32" xfId="0" applyFont="1" applyFill="1" applyBorder="1" applyAlignment="1" applyProtection="1">
      <alignment horizontal="left" vertical="center" wrapText="1"/>
      <protection locked="0"/>
    </xf>
    <xf numFmtId="14" fontId="25" fillId="47" borderId="19" xfId="0" applyNumberFormat="1" applyFont="1" applyFill="1" applyBorder="1" applyAlignment="1" applyProtection="1">
      <alignment horizontal="center" vertical="center"/>
      <protection locked="0"/>
    </xf>
    <xf numFmtId="0" fontId="26" fillId="47" borderId="32" xfId="0" applyFont="1" applyFill="1" applyBorder="1" applyAlignment="1" applyProtection="1">
      <alignment horizontal="center" vertical="center" wrapText="1"/>
      <protection locked="0"/>
    </xf>
    <xf numFmtId="0" fontId="32" fillId="47" borderId="57" xfId="0" applyFont="1" applyFill="1" applyBorder="1" applyAlignment="1" applyProtection="1">
      <alignment horizontal="left" vertical="center"/>
      <protection locked="0"/>
    </xf>
    <xf numFmtId="0" fontId="32" fillId="47" borderId="57" xfId="0" applyFont="1" applyFill="1" applyBorder="1" applyAlignment="1" applyProtection="1">
      <alignment horizontal="left" vertical="center" wrapText="1"/>
      <protection locked="0"/>
    </xf>
    <xf numFmtId="14" fontId="25" fillId="47" borderId="34" xfId="0" applyNumberFormat="1" applyFont="1" applyFill="1" applyBorder="1" applyAlignment="1" applyProtection="1">
      <alignment horizontal="center" vertical="center"/>
      <protection locked="0"/>
    </xf>
    <xf numFmtId="14" fontId="25" fillId="47" borderId="35" xfId="0" applyNumberFormat="1" applyFont="1" applyFill="1" applyBorder="1" applyAlignment="1" applyProtection="1">
      <alignment horizontal="center" vertical="center"/>
      <protection locked="0"/>
    </xf>
    <xf numFmtId="0" fontId="26" fillId="37" borderId="34" xfId="0" applyFont="1" applyFill="1" applyBorder="1" applyAlignment="1">
      <alignment horizontal="center" vertical="center" wrapText="1"/>
    </xf>
    <xf numFmtId="0" fontId="26" fillId="37" borderId="81" xfId="0" applyFont="1" applyFill="1" applyBorder="1" applyAlignment="1">
      <alignment horizontal="center" vertical="center" wrapText="1"/>
    </xf>
    <xf numFmtId="165" fontId="47" fillId="36" borderId="34" xfId="0" applyNumberFormat="1" applyFont="1" applyFill="1" applyBorder="1" applyAlignment="1">
      <alignment horizontal="center"/>
    </xf>
    <xf numFmtId="165" fontId="47" fillId="38" borderId="26" xfId="0" applyNumberFormat="1" applyFont="1" applyFill="1" applyBorder="1" applyAlignment="1">
      <alignment horizontal="center"/>
    </xf>
    <xf numFmtId="165" fontId="47" fillId="38" borderId="20" xfId="0" applyNumberFormat="1" applyFont="1" applyFill="1" applyBorder="1" applyAlignment="1">
      <alignment horizontal="center"/>
    </xf>
    <xf numFmtId="165" fontId="25" fillId="33" borderId="59" xfId="0" applyNumberFormat="1" applyFont="1" applyFill="1" applyBorder="1" applyAlignment="1" applyProtection="1">
      <alignment horizontal="center"/>
      <protection locked="0"/>
    </xf>
    <xf numFmtId="165" fontId="25" fillId="33" borderId="12" xfId="0" applyNumberFormat="1" applyFont="1" applyFill="1" applyBorder="1" applyAlignment="1" applyProtection="1">
      <alignment horizontal="center"/>
      <protection locked="0"/>
    </xf>
    <xf numFmtId="165" fontId="47" fillId="38" borderId="27" xfId="0" applyNumberFormat="1" applyFont="1" applyFill="1" applyBorder="1" applyAlignment="1">
      <alignment horizontal="center"/>
    </xf>
    <xf numFmtId="0" fontId="26" fillId="37" borderId="79" xfId="0" applyFont="1" applyFill="1" applyBorder="1" applyAlignment="1">
      <alignment horizontal="center" vertical="center" wrapText="1"/>
    </xf>
    <xf numFmtId="0" fontId="26" fillId="37" borderId="83" xfId="0" applyFont="1" applyFill="1" applyBorder="1" applyAlignment="1">
      <alignment horizontal="center" vertical="center" wrapText="1"/>
    </xf>
    <xf numFmtId="165" fontId="47" fillId="36" borderId="18" xfId="0" applyNumberFormat="1" applyFont="1" applyFill="1" applyBorder="1" applyAlignment="1">
      <alignment horizontal="center"/>
    </xf>
    <xf numFmtId="165" fontId="25" fillId="33" borderId="60" xfId="0" applyNumberFormat="1" applyFont="1" applyFill="1" applyBorder="1" applyAlignment="1" applyProtection="1">
      <alignment horizontal="center"/>
      <protection locked="0"/>
    </xf>
    <xf numFmtId="0" fontId="32" fillId="0" borderId="54" xfId="0" applyFont="1" applyBorder="1" applyAlignment="1">
      <alignment horizontal="center" vertical="center"/>
    </xf>
    <xf numFmtId="0" fontId="26" fillId="48" borderId="53" xfId="0" applyFont="1" applyFill="1" applyBorder="1" applyAlignment="1">
      <alignment horizontal="center" vertical="center" wrapText="1"/>
    </xf>
    <xf numFmtId="0" fontId="26" fillId="48" borderId="62" xfId="0" applyFont="1" applyFill="1" applyBorder="1" applyAlignment="1">
      <alignment horizontal="center" vertical="center" wrapText="1"/>
    </xf>
    <xf numFmtId="165" fontId="26" fillId="40" borderId="35" xfId="0" applyNumberFormat="1" applyFont="1" applyFill="1" applyBorder="1" applyAlignment="1">
      <alignment horizontal="center"/>
    </xf>
    <xf numFmtId="165" fontId="26" fillId="40" borderId="10" xfId="0" applyNumberFormat="1" applyFont="1" applyFill="1" applyBorder="1" applyAlignment="1">
      <alignment horizontal="center"/>
    </xf>
    <xf numFmtId="165" fontId="26" fillId="40" borderId="35" xfId="0" applyNumberFormat="1" applyFont="1" applyFill="1" applyBorder="1" applyAlignment="1">
      <alignment horizontal="center" vertical="center"/>
    </xf>
    <xf numFmtId="165" fontId="26" fillId="40" borderId="19" xfId="0" applyNumberFormat="1" applyFont="1" applyFill="1" applyBorder="1" applyAlignment="1">
      <alignment horizontal="center" vertical="center"/>
    </xf>
    <xf numFmtId="0" fontId="32" fillId="40" borderId="32" xfId="0" applyFont="1" applyFill="1" applyBorder="1" applyAlignment="1">
      <alignment horizontal="center" vertical="center"/>
    </xf>
    <xf numFmtId="0" fontId="32" fillId="40" borderId="54" xfId="0" applyFont="1" applyFill="1" applyBorder="1" applyAlignment="1">
      <alignment horizontal="center" vertical="center"/>
    </xf>
    <xf numFmtId="0" fontId="28" fillId="54" borderId="36" xfId="0" applyFont="1" applyFill="1" applyBorder="1" applyAlignment="1">
      <alignment horizontal="center"/>
    </xf>
    <xf numFmtId="0" fontId="28" fillId="54" borderId="37" xfId="0" applyFont="1" applyFill="1" applyBorder="1" applyAlignment="1">
      <alignment horizontal="center"/>
    </xf>
    <xf numFmtId="0" fontId="28" fillId="54" borderId="38" xfId="0" applyFont="1" applyFill="1" applyBorder="1" applyAlignment="1">
      <alignment horizontal="center"/>
    </xf>
    <xf numFmtId="0" fontId="34" fillId="38" borderId="36" xfId="0" applyFont="1" applyFill="1" applyBorder="1" applyAlignment="1">
      <alignment horizontal="center" vertical="center" wrapText="1"/>
    </xf>
    <xf numFmtId="0" fontId="34" fillId="38" borderId="37" xfId="0" applyFont="1" applyFill="1" applyBorder="1" applyAlignment="1">
      <alignment horizontal="center" vertical="center" wrapText="1"/>
    </xf>
    <xf numFmtId="0" fontId="34" fillId="38" borderId="38" xfId="0" applyFont="1" applyFill="1" applyBorder="1" applyAlignment="1">
      <alignment horizontal="center" vertical="center" wrapText="1"/>
    </xf>
    <xf numFmtId="0" fontId="26" fillId="37" borderId="54" xfId="0" applyFont="1" applyFill="1" applyBorder="1" applyAlignment="1">
      <alignment horizontal="center" vertical="center" wrapText="1"/>
    </xf>
    <xf numFmtId="44" fontId="26" fillId="47" borderId="46" xfId="0" applyNumberFormat="1" applyFont="1" applyFill="1" applyBorder="1" applyAlignment="1" applyProtection="1">
      <alignment horizontal="center" vertical="center" wrapText="1"/>
      <protection locked="0"/>
    </xf>
    <xf numFmtId="165" fontId="26" fillId="38" borderId="26" xfId="0" applyNumberFormat="1" applyFont="1" applyFill="1" applyBorder="1" applyAlignment="1">
      <alignment horizontal="center"/>
    </xf>
    <xf numFmtId="165" fontId="26" fillId="38" borderId="20" xfId="0" applyNumberFormat="1" applyFont="1" applyFill="1" applyBorder="1" applyAlignment="1">
      <alignment horizontal="center"/>
    </xf>
    <xf numFmtId="6" fontId="26" fillId="40" borderId="19" xfId="0" applyNumberFormat="1" applyFont="1" applyFill="1" applyBorder="1" applyAlignment="1">
      <alignment horizontal="center" vertical="center" wrapText="1"/>
    </xf>
    <xf numFmtId="6" fontId="26" fillId="40" borderId="27" xfId="0" applyNumberFormat="1" applyFont="1" applyFill="1" applyBorder="1" applyAlignment="1">
      <alignment horizontal="center" vertical="center" wrapText="1"/>
    </xf>
    <xf numFmtId="14" fontId="25" fillId="47" borderId="18" xfId="0" applyNumberFormat="1" applyFont="1" applyFill="1" applyBorder="1" applyAlignment="1" applyProtection="1">
      <alignment horizontal="center" vertical="center"/>
      <protection locked="0"/>
    </xf>
    <xf numFmtId="6" fontId="26" fillId="40" borderId="35" xfId="0" applyNumberFormat="1" applyFont="1" applyFill="1" applyBorder="1" applyAlignment="1">
      <alignment horizontal="center" vertical="center" wrapText="1"/>
    </xf>
    <xf numFmtId="6" fontId="26" fillId="40" borderId="26" xfId="0" applyNumberFormat="1" applyFont="1" applyFill="1" applyBorder="1" applyAlignment="1">
      <alignment horizontal="center" vertical="center" wrapText="1"/>
    </xf>
    <xf numFmtId="44" fontId="26" fillId="40" borderId="32" xfId="0" applyNumberFormat="1" applyFont="1" applyFill="1" applyBorder="1" applyAlignment="1">
      <alignment horizontal="center" vertical="center" wrapText="1"/>
    </xf>
    <xf numFmtId="44" fontId="26" fillId="40" borderId="54" xfId="0" applyNumberFormat="1" applyFont="1" applyFill="1" applyBorder="1" applyAlignment="1">
      <alignment horizontal="center" vertical="center" wrapText="1"/>
    </xf>
    <xf numFmtId="0" fontId="26" fillId="40" borderId="32" xfId="0" applyFont="1" applyFill="1" applyBorder="1" applyAlignment="1">
      <alignment horizontal="center" vertical="center" wrapText="1"/>
    </xf>
    <xf numFmtId="0" fontId="26" fillId="40" borderId="54" xfId="0" applyFont="1" applyFill="1" applyBorder="1" applyAlignment="1">
      <alignment horizontal="center" vertical="center" wrapText="1"/>
    </xf>
    <xf numFmtId="0" fontId="26" fillId="37" borderId="36" xfId="0" applyFont="1" applyFill="1" applyBorder="1" applyAlignment="1">
      <alignment horizontal="center" vertical="center"/>
    </xf>
    <xf numFmtId="0" fontId="26" fillId="37" borderId="37" xfId="0" applyFont="1" applyFill="1" applyBorder="1" applyAlignment="1">
      <alignment horizontal="center" vertical="center"/>
    </xf>
    <xf numFmtId="0" fontId="26" fillId="37" borderId="38" xfId="0" applyFont="1" applyFill="1" applyBorder="1" applyAlignment="1">
      <alignment horizontal="center" vertical="center"/>
    </xf>
    <xf numFmtId="0" fontId="32" fillId="48" borderId="53" xfId="0" applyFont="1" applyFill="1" applyBorder="1" applyAlignment="1">
      <alignment horizontal="center" vertical="center"/>
    </xf>
    <xf numFmtId="0" fontId="32" fillId="48" borderId="62" xfId="0" applyFont="1" applyFill="1" applyBorder="1" applyAlignment="1">
      <alignment horizontal="center" vertical="center"/>
    </xf>
    <xf numFmtId="0" fontId="32" fillId="48" borderId="45" xfId="0" applyFont="1" applyFill="1" applyBorder="1" applyAlignment="1">
      <alignment horizontal="center" vertical="center"/>
    </xf>
    <xf numFmtId="0" fontId="32" fillId="48" borderId="43" xfId="0" applyFont="1" applyFill="1" applyBorder="1" applyAlignment="1">
      <alignment horizontal="center" vertical="center"/>
    </xf>
    <xf numFmtId="0" fontId="26" fillId="0" borderId="75" xfId="0" applyFont="1" applyBorder="1" applyAlignment="1">
      <alignment horizontal="center" vertical="center" wrapText="1"/>
    </xf>
    <xf numFmtId="0" fontId="26" fillId="0" borderId="46" xfId="0" applyFont="1" applyBorder="1" applyAlignment="1">
      <alignment horizontal="center" vertical="center" wrapText="1"/>
    </xf>
    <xf numFmtId="0" fontId="26" fillId="0" borderId="76" xfId="0" applyFont="1" applyBorder="1" applyAlignment="1">
      <alignment horizontal="center" vertical="center" wrapText="1"/>
    </xf>
    <xf numFmtId="0" fontId="26" fillId="0" borderId="54" xfId="0" applyFont="1" applyBorder="1" applyAlignment="1">
      <alignment horizontal="center" vertical="center" wrapText="1"/>
    </xf>
    <xf numFmtId="44" fontId="26" fillId="48" borderId="53" xfId="0" applyNumberFormat="1" applyFont="1" applyFill="1" applyBorder="1" applyAlignment="1">
      <alignment horizontal="center" vertical="center" wrapText="1"/>
    </xf>
    <xf numFmtId="44" fontId="26" fillId="48" borderId="62" xfId="0" applyNumberFormat="1" applyFont="1" applyFill="1" applyBorder="1" applyAlignment="1">
      <alignment horizontal="center" vertical="center" wrapText="1"/>
    </xf>
    <xf numFmtId="0" fontId="32" fillId="48" borderId="15" xfId="0" applyFont="1" applyFill="1" applyBorder="1" applyAlignment="1">
      <alignment horizontal="center" vertical="center"/>
    </xf>
    <xf numFmtId="0" fontId="32" fillId="48" borderId="88" xfId="0" applyFont="1" applyFill="1" applyBorder="1" applyAlignment="1">
      <alignment horizontal="center" vertical="center"/>
    </xf>
    <xf numFmtId="0" fontId="32" fillId="47" borderId="54" xfId="0" applyFont="1" applyFill="1" applyBorder="1" applyAlignment="1" applyProtection="1">
      <alignment horizontal="left" vertical="center" wrapText="1"/>
      <protection locked="0"/>
    </xf>
    <xf numFmtId="0" fontId="26" fillId="47" borderId="54" xfId="0" applyFont="1" applyFill="1" applyBorder="1" applyAlignment="1" applyProtection="1">
      <alignment horizontal="center" vertical="center" wrapText="1"/>
      <protection locked="0"/>
    </xf>
    <xf numFmtId="0" fontId="32" fillId="47" borderId="54" xfId="0" applyFont="1" applyFill="1" applyBorder="1" applyAlignment="1" applyProtection="1">
      <alignment horizontal="left" vertical="center"/>
      <protection locked="0"/>
    </xf>
    <xf numFmtId="14" fontId="25" fillId="47" borderId="26" xfId="0" applyNumberFormat="1" applyFont="1" applyFill="1" applyBorder="1" applyAlignment="1" applyProtection="1">
      <alignment horizontal="center" vertical="center"/>
      <protection locked="0"/>
    </xf>
    <xf numFmtId="44" fontId="26" fillId="47" borderId="76" xfId="0" applyNumberFormat="1" applyFont="1" applyFill="1" applyBorder="1" applyAlignment="1" applyProtection="1">
      <alignment horizontal="center" vertical="center" wrapText="1"/>
      <protection locked="0"/>
    </xf>
    <xf numFmtId="164" fontId="26" fillId="47" borderId="75" xfId="0" applyNumberFormat="1" applyFont="1" applyFill="1" applyBorder="1" applyAlignment="1" applyProtection="1">
      <alignment horizontal="center" vertical="center" wrapText="1"/>
      <protection locked="0"/>
    </xf>
    <xf numFmtId="6" fontId="26" fillId="47" borderId="46" xfId="0" applyNumberFormat="1" applyFont="1" applyFill="1" applyBorder="1" applyAlignment="1" applyProtection="1">
      <alignment horizontal="center" vertical="center" wrapText="1"/>
      <protection locked="0"/>
    </xf>
    <xf numFmtId="0" fontId="26" fillId="47" borderId="57" xfId="0" applyFont="1" applyFill="1" applyBorder="1" applyAlignment="1" applyProtection="1">
      <alignment horizontal="center" vertical="center" wrapText="1"/>
      <protection locked="0"/>
    </xf>
    <xf numFmtId="14" fontId="25" fillId="47" borderId="27" xfId="0" applyNumberFormat="1" applyFont="1" applyFill="1" applyBorder="1" applyAlignment="1" applyProtection="1">
      <alignment horizontal="center" vertical="center"/>
      <protection locked="0"/>
    </xf>
    <xf numFmtId="44" fontId="46" fillId="36" borderId="75" xfId="0" applyNumberFormat="1" applyFont="1" applyFill="1" applyBorder="1" applyAlignment="1">
      <alignment horizontal="center" vertical="center" wrapText="1"/>
    </xf>
    <xf numFmtId="44" fontId="46" fillId="36" borderId="76" xfId="0" applyNumberFormat="1" applyFont="1" applyFill="1" applyBorder="1" applyAlignment="1">
      <alignment horizontal="center" vertical="center" wrapText="1"/>
    </xf>
    <xf numFmtId="0" fontId="31" fillId="50" borderId="29" xfId="0" applyFont="1" applyFill="1" applyBorder="1" applyAlignment="1">
      <alignment horizontal="left" vertical="center"/>
    </xf>
    <xf numFmtId="0" fontId="31" fillId="50" borderId="30" xfId="0" applyFont="1" applyFill="1" applyBorder="1" applyAlignment="1">
      <alignment horizontal="left" vertical="center"/>
    </xf>
    <xf numFmtId="0" fontId="31" fillId="50" borderId="28" xfId="0" applyFont="1" applyFill="1" applyBorder="1" applyAlignment="1">
      <alignment horizontal="left" vertical="center"/>
    </xf>
    <xf numFmtId="0" fontId="31" fillId="50" borderId="31" xfId="0" applyFont="1" applyFill="1" applyBorder="1" applyAlignment="1">
      <alignment horizontal="left" vertical="center"/>
    </xf>
    <xf numFmtId="0" fontId="31" fillId="50" borderId="22" xfId="0" applyFont="1" applyFill="1" applyBorder="1" applyAlignment="1">
      <alignment horizontal="left" vertical="center"/>
    </xf>
    <xf numFmtId="0" fontId="31" fillId="50" borderId="23" xfId="0" applyFont="1" applyFill="1" applyBorder="1" applyAlignment="1">
      <alignment horizontal="left" vertical="center"/>
    </xf>
    <xf numFmtId="165" fontId="26" fillId="49" borderId="17" xfId="0" applyNumberFormat="1" applyFont="1" applyFill="1" applyBorder="1" applyAlignment="1">
      <alignment horizontal="center"/>
    </xf>
    <xf numFmtId="165" fontId="26" fillId="49" borderId="24" xfId="0" applyNumberFormat="1" applyFont="1" applyFill="1" applyBorder="1" applyAlignment="1">
      <alignment horizontal="center"/>
    </xf>
    <xf numFmtId="165" fontId="26" fillId="38" borderId="21" xfId="0" applyNumberFormat="1" applyFont="1" applyFill="1" applyBorder="1" applyAlignment="1">
      <alignment horizontal="center"/>
    </xf>
    <xf numFmtId="0" fontId="34" fillId="38" borderId="31" xfId="0" applyFont="1" applyFill="1" applyBorder="1" applyAlignment="1">
      <alignment horizontal="center" vertical="center" wrapText="1"/>
    </xf>
    <xf numFmtId="0" fontId="34" fillId="38" borderId="22" xfId="0" applyFont="1" applyFill="1" applyBorder="1" applyAlignment="1">
      <alignment horizontal="center" vertical="center" wrapText="1"/>
    </xf>
    <xf numFmtId="44" fontId="26" fillId="49" borderId="29" xfId="0" applyNumberFormat="1" applyFont="1" applyFill="1" applyBorder="1" applyAlignment="1">
      <alignment horizontal="center" vertical="center" wrapText="1"/>
    </xf>
    <xf numFmtId="44" fontId="26" fillId="49" borderId="30" xfId="0" applyNumberFormat="1" applyFont="1" applyFill="1" applyBorder="1" applyAlignment="1">
      <alignment horizontal="center" vertical="center" wrapText="1"/>
    </xf>
    <xf numFmtId="44" fontId="26" fillId="49" borderId="28" xfId="0" applyNumberFormat="1" applyFont="1" applyFill="1" applyBorder="1" applyAlignment="1">
      <alignment horizontal="center" vertical="center" wrapText="1"/>
    </xf>
    <xf numFmtId="44" fontId="26" fillId="49" borderId="31" xfId="0" applyNumberFormat="1" applyFont="1" applyFill="1" applyBorder="1" applyAlignment="1">
      <alignment horizontal="center" vertical="center" wrapText="1"/>
    </xf>
    <xf numFmtId="44" fontId="26" fillId="49" borderId="22" xfId="0" applyNumberFormat="1" applyFont="1" applyFill="1" applyBorder="1" applyAlignment="1">
      <alignment horizontal="center" vertical="center" wrapText="1"/>
    </xf>
    <xf numFmtId="44" fontId="26" fillId="49" borderId="23" xfId="0" applyNumberFormat="1" applyFont="1" applyFill="1" applyBorder="1" applyAlignment="1">
      <alignment horizontal="center" vertical="center" wrapText="1"/>
    </xf>
    <xf numFmtId="165" fontId="26" fillId="49" borderId="34" xfId="0" applyNumberFormat="1" applyFont="1" applyFill="1" applyBorder="1" applyAlignment="1">
      <alignment horizontal="center"/>
    </xf>
    <xf numFmtId="165" fontId="26" fillId="49" borderId="18" xfId="0" applyNumberFormat="1" applyFont="1" applyFill="1" applyBorder="1" applyAlignment="1">
      <alignment horizontal="center"/>
    </xf>
    <xf numFmtId="165" fontId="26" fillId="38" borderId="27" xfId="0" applyNumberFormat="1" applyFont="1" applyFill="1" applyBorder="1" applyAlignment="1">
      <alignment horizontal="center"/>
    </xf>
    <xf numFmtId="0" fontId="26" fillId="37" borderId="29" xfId="0" applyFont="1" applyFill="1" applyBorder="1" applyAlignment="1">
      <alignment horizontal="center" vertical="center"/>
    </xf>
    <xf numFmtId="0" fontId="26" fillId="37" borderId="30" xfId="0" applyFont="1" applyFill="1" applyBorder="1" applyAlignment="1">
      <alignment horizontal="center" vertical="center"/>
    </xf>
    <xf numFmtId="0" fontId="26" fillId="37" borderId="28" xfId="0" applyFont="1" applyFill="1" applyBorder="1" applyAlignment="1">
      <alignment horizontal="center" vertical="center"/>
    </xf>
    <xf numFmtId="0" fontId="28" fillId="54" borderId="44" xfId="0" applyFont="1" applyFill="1" applyBorder="1" applyAlignment="1">
      <alignment horizontal="center"/>
    </xf>
    <xf numFmtId="0" fontId="28" fillId="54" borderId="0" xfId="0" applyFont="1" applyFill="1" applyAlignment="1">
      <alignment horizontal="center"/>
    </xf>
    <xf numFmtId="165" fontId="26" fillId="38" borderId="26" xfId="0" applyNumberFormat="1" applyFont="1" applyFill="1" applyBorder="1" applyAlignment="1">
      <alignment horizontal="center" vertical="center"/>
    </xf>
    <xf numFmtId="165" fontId="26" fillId="38" borderId="27" xfId="0" applyNumberFormat="1" applyFont="1" applyFill="1" applyBorder="1" applyAlignment="1">
      <alignment horizontal="center" vertical="center"/>
    </xf>
    <xf numFmtId="0" fontId="26" fillId="35" borderId="53" xfId="0" applyFont="1" applyFill="1" applyBorder="1" applyAlignment="1">
      <alignment horizontal="center" vertical="center" wrapText="1"/>
    </xf>
    <xf numFmtId="0" fontId="26" fillId="35" borderId="64" xfId="0" applyFont="1" applyFill="1" applyBorder="1" applyAlignment="1">
      <alignment horizontal="center" vertical="center" wrapText="1"/>
    </xf>
    <xf numFmtId="0" fontId="26" fillId="35" borderId="62" xfId="0" applyFont="1" applyFill="1" applyBorder="1" applyAlignment="1">
      <alignment horizontal="center" vertical="center" wrapText="1"/>
    </xf>
    <xf numFmtId="0" fontId="26" fillId="35" borderId="86" xfId="0" applyFont="1" applyFill="1" applyBorder="1" applyAlignment="1">
      <alignment horizontal="center" vertical="center" wrapText="1"/>
    </xf>
    <xf numFmtId="0" fontId="26" fillId="35" borderId="87" xfId="0" applyFont="1" applyFill="1" applyBorder="1" applyAlignment="1">
      <alignment horizontal="center" vertical="center" wrapText="1"/>
    </xf>
    <xf numFmtId="0" fontId="42" fillId="39" borderId="0" xfId="0" applyFont="1" applyFill="1" applyAlignment="1">
      <alignment horizontal="center" vertical="center" wrapText="1"/>
    </xf>
    <xf numFmtId="0" fontId="21" fillId="0" borderId="0" xfId="0" applyFont="1" applyAlignment="1">
      <alignment horizontal="left" vertical="center"/>
    </xf>
    <xf numFmtId="0" fontId="20" fillId="0" borderId="0" xfId="0" applyFont="1" applyAlignment="1">
      <alignment horizontal="left" vertical="center"/>
    </xf>
    <xf numFmtId="0" fontId="26" fillId="42" borderId="23" xfId="0" applyFont="1" applyFill="1" applyBorder="1" applyAlignment="1">
      <alignment horizontal="center" vertical="center" wrapText="1"/>
    </xf>
    <xf numFmtId="0" fontId="26" fillId="0" borderId="36" xfId="0" applyFont="1" applyBorder="1" applyAlignment="1">
      <alignment horizontal="center" vertical="center" wrapText="1"/>
    </xf>
    <xf numFmtId="0" fontId="26" fillId="0" borderId="38" xfId="0" applyFont="1" applyBorder="1" applyAlignment="1">
      <alignment horizontal="center" vertical="center" wrapText="1"/>
    </xf>
    <xf numFmtId="0" fontId="26" fillId="35" borderId="74" xfId="0" applyFont="1" applyFill="1" applyBorder="1" applyAlignment="1">
      <alignment horizontal="center" vertical="center"/>
    </xf>
    <xf numFmtId="0" fontId="26" fillId="35" borderId="67" xfId="0" applyFont="1" applyFill="1" applyBorder="1" applyAlignment="1">
      <alignment horizontal="center" vertical="center"/>
    </xf>
    <xf numFmtId="0" fontId="26" fillId="33" borderId="56" xfId="0" applyFont="1" applyFill="1" applyBorder="1" applyAlignment="1">
      <alignment horizontal="center" vertical="center" wrapText="1"/>
    </xf>
    <xf numFmtId="0" fontId="26" fillId="33" borderId="16" xfId="0" applyFont="1" applyFill="1" applyBorder="1" applyAlignment="1">
      <alignment horizontal="center" vertical="center" wrapText="1"/>
    </xf>
    <xf numFmtId="0" fontId="26" fillId="33" borderId="45" xfId="0" applyFont="1" applyFill="1" applyBorder="1" applyAlignment="1">
      <alignment horizontal="center" vertical="center" wrapText="1"/>
    </xf>
    <xf numFmtId="0" fontId="40" fillId="35" borderId="36" xfId="0" applyFont="1" applyFill="1" applyBorder="1" applyAlignment="1">
      <alignment horizontal="center" vertical="center" wrapText="1"/>
    </xf>
    <xf numFmtId="0" fontId="40" fillId="35" borderId="38" xfId="0" applyFont="1" applyFill="1" applyBorder="1" applyAlignment="1">
      <alignment horizontal="center" vertical="center" wrapText="1"/>
    </xf>
    <xf numFmtId="0" fontId="26" fillId="35" borderId="29" xfId="0" applyFont="1" applyFill="1" applyBorder="1" applyAlignment="1">
      <alignment horizontal="center" vertical="center" wrapText="1"/>
    </xf>
    <xf numFmtId="0" fontId="26" fillId="35" borderId="31" xfId="0" applyFont="1" applyFill="1" applyBorder="1" applyAlignment="1">
      <alignment horizontal="center" vertical="center" wrapText="1"/>
    </xf>
    <xf numFmtId="0" fontId="26" fillId="35" borderId="34" xfId="0" applyFont="1" applyFill="1" applyBorder="1" applyAlignment="1">
      <alignment horizontal="center" vertical="center" wrapText="1"/>
    </xf>
    <xf numFmtId="0" fontId="26" fillId="35" borderId="26" xfId="0" applyFont="1" applyFill="1" applyBorder="1" applyAlignment="1">
      <alignment horizontal="center" vertical="center" wrapText="1"/>
    </xf>
    <xf numFmtId="0" fontId="32" fillId="38" borderId="53" xfId="0" applyFont="1" applyFill="1" applyBorder="1" applyAlignment="1">
      <alignment horizontal="center" vertical="center" wrapText="1"/>
    </xf>
    <xf numFmtId="0" fontId="32" fillId="38" borderId="64" xfId="0" applyFont="1" applyFill="1" applyBorder="1" applyAlignment="1">
      <alignment horizontal="center" vertical="center" wrapText="1"/>
    </xf>
    <xf numFmtId="0" fontId="32" fillId="38" borderId="62" xfId="0" applyFont="1" applyFill="1" applyBorder="1" applyAlignment="1">
      <alignment horizontal="center" vertical="center" wrapText="1"/>
    </xf>
    <xf numFmtId="0" fontId="32" fillId="48" borderId="53" xfId="0" applyFont="1" applyFill="1" applyBorder="1" applyAlignment="1">
      <alignment horizontal="center" vertical="center" wrapText="1"/>
    </xf>
    <xf numFmtId="0" fontId="32" fillId="48" borderId="64" xfId="0" applyFont="1" applyFill="1" applyBorder="1" applyAlignment="1">
      <alignment horizontal="center" vertical="center" wrapText="1"/>
    </xf>
    <xf numFmtId="0" fontId="32" fillId="48" borderId="62" xfId="0" applyFont="1" applyFill="1" applyBorder="1" applyAlignment="1">
      <alignment horizontal="center" vertical="center" wrapText="1"/>
    </xf>
    <xf numFmtId="0" fontId="32" fillId="47" borderId="53" xfId="0" applyFont="1" applyFill="1" applyBorder="1" applyAlignment="1">
      <alignment horizontal="center" vertical="center" wrapText="1"/>
    </xf>
    <xf numFmtId="0" fontId="32" fillId="47" borderId="64" xfId="0" applyFont="1" applyFill="1" applyBorder="1" applyAlignment="1">
      <alignment horizontal="center" vertical="center" wrapText="1"/>
    </xf>
    <xf numFmtId="0" fontId="32" fillId="47" borderId="62" xfId="0" applyFont="1" applyFill="1" applyBorder="1" applyAlignment="1">
      <alignment horizontal="center" vertical="center" wrapText="1"/>
    </xf>
    <xf numFmtId="0" fontId="26" fillId="46" borderId="53" xfId="0" applyFont="1" applyFill="1" applyBorder="1" applyAlignment="1">
      <alignment horizontal="center" vertical="center" wrapText="1"/>
    </xf>
    <xf numFmtId="0" fontId="26" fillId="46" borderId="64" xfId="0" applyFont="1" applyFill="1" applyBorder="1" applyAlignment="1">
      <alignment horizontal="center" vertical="center" wrapText="1"/>
    </xf>
    <xf numFmtId="0" fontId="26" fillId="46" borderId="62" xfId="0" applyFont="1" applyFill="1" applyBorder="1" applyAlignment="1">
      <alignment horizontal="center" vertical="center" wrapText="1"/>
    </xf>
    <xf numFmtId="0" fontId="26" fillId="44" borderId="36" xfId="0" applyFont="1" applyFill="1" applyBorder="1" applyAlignment="1">
      <alignment horizontal="center" vertical="center"/>
    </xf>
    <xf numFmtId="0" fontId="26" fillId="44" borderId="37" xfId="0" applyFont="1" applyFill="1" applyBorder="1" applyAlignment="1">
      <alignment horizontal="center" vertical="center"/>
    </xf>
    <xf numFmtId="0" fontId="26" fillId="44" borderId="38" xfId="0" applyFont="1" applyFill="1" applyBorder="1" applyAlignment="1">
      <alignment horizontal="center" vertical="center"/>
    </xf>
    <xf numFmtId="0" fontId="26" fillId="43" borderId="49" xfId="0" applyFont="1" applyFill="1" applyBorder="1" applyAlignment="1">
      <alignment horizontal="center" vertical="center" wrapText="1"/>
    </xf>
    <xf numFmtId="0" fontId="26" fillId="43" borderId="66" xfId="0" applyFont="1" applyFill="1" applyBorder="1" applyAlignment="1">
      <alignment horizontal="center" vertical="center" wrapText="1"/>
    </xf>
    <xf numFmtId="0" fontId="26" fillId="43" borderId="50" xfId="0" applyFont="1" applyFill="1" applyBorder="1" applyAlignment="1">
      <alignment horizontal="center" vertical="center" wrapText="1"/>
    </xf>
    <xf numFmtId="0" fontId="26" fillId="43" borderId="51" xfId="0" applyFont="1" applyFill="1" applyBorder="1" applyAlignment="1">
      <alignment horizontal="center" vertical="center" wrapText="1"/>
    </xf>
    <xf numFmtId="0" fontId="26" fillId="53" borderId="37" xfId="0" applyFont="1" applyFill="1" applyBorder="1" applyAlignment="1">
      <alignment horizontal="center" vertical="center"/>
    </xf>
    <xf numFmtId="0" fontId="26" fillId="53" borderId="38" xfId="0" applyFont="1" applyFill="1" applyBorder="1" applyAlignment="1">
      <alignment horizontal="center" vertical="center"/>
    </xf>
    <xf numFmtId="0" fontId="32" fillId="46" borderId="53" xfId="0" applyFont="1" applyFill="1" applyBorder="1" applyAlignment="1">
      <alignment horizontal="center" vertical="center" wrapText="1"/>
    </xf>
    <xf numFmtId="0" fontId="32" fillId="46" borderId="64" xfId="0" applyFont="1" applyFill="1" applyBorder="1" applyAlignment="1">
      <alignment horizontal="center" vertical="center" wrapText="1"/>
    </xf>
    <xf numFmtId="0" fontId="32" fillId="46" borderId="62" xfId="0" applyFont="1" applyFill="1" applyBorder="1" applyAlignment="1">
      <alignment horizontal="center" vertical="center" wrapText="1"/>
    </xf>
    <xf numFmtId="0" fontId="32" fillId="34" borderId="53" xfId="0" applyFont="1" applyFill="1" applyBorder="1" applyAlignment="1">
      <alignment horizontal="center" vertical="center" wrapText="1"/>
    </xf>
    <xf numFmtId="0" fontId="32" fillId="34" borderId="64" xfId="0" applyFont="1" applyFill="1" applyBorder="1" applyAlignment="1">
      <alignment horizontal="center" vertical="center" wrapText="1"/>
    </xf>
    <xf numFmtId="0" fontId="32" fillId="34" borderId="62" xfId="0" applyFont="1" applyFill="1" applyBorder="1" applyAlignment="1">
      <alignment horizontal="center" vertical="center" wrapText="1"/>
    </xf>
    <xf numFmtId="0" fontId="26" fillId="43" borderId="56" xfId="0" applyFont="1" applyFill="1" applyBorder="1" applyAlignment="1">
      <alignment horizontal="center" vertical="center" wrapText="1"/>
    </xf>
    <xf numFmtId="0" fontId="26" fillId="43" borderId="16" xfId="0" applyFont="1" applyFill="1" applyBorder="1" applyAlignment="1">
      <alignment horizontal="center" vertical="center" wrapText="1"/>
    </xf>
    <xf numFmtId="0" fontId="26" fillId="43" borderId="45" xfId="0" applyFont="1" applyFill="1" applyBorder="1" applyAlignment="1">
      <alignment horizontal="center" vertical="center" wrapText="1"/>
    </xf>
    <xf numFmtId="0" fontId="26" fillId="43" borderId="71" xfId="0" applyFont="1" applyFill="1" applyBorder="1" applyAlignment="1">
      <alignment horizontal="center" vertical="center" wrapText="1"/>
    </xf>
    <xf numFmtId="0" fontId="26" fillId="43" borderId="13" xfId="0" applyFont="1" applyFill="1" applyBorder="1" applyAlignment="1">
      <alignment horizontal="center" vertical="center" wrapText="1"/>
    </xf>
    <xf numFmtId="0" fontId="26" fillId="43" borderId="85" xfId="0" applyFont="1" applyFill="1" applyBorder="1" applyAlignment="1">
      <alignment horizontal="center" vertical="center" wrapText="1"/>
    </xf>
    <xf numFmtId="0" fontId="32" fillId="48" borderId="29" xfId="0" applyFont="1" applyFill="1" applyBorder="1" applyAlignment="1">
      <alignment horizontal="center" vertical="center" wrapText="1"/>
    </xf>
    <xf numFmtId="0" fontId="32" fillId="48" borderId="44" xfId="0" applyFont="1" applyFill="1" applyBorder="1" applyAlignment="1">
      <alignment horizontal="center" vertical="center" wrapText="1"/>
    </xf>
    <xf numFmtId="0" fontId="26" fillId="46" borderId="28" xfId="0" applyFont="1" applyFill="1" applyBorder="1" applyAlignment="1">
      <alignment horizontal="center" vertical="center" wrapText="1"/>
    </xf>
    <xf numFmtId="0" fontId="26" fillId="46" borderId="65" xfId="0" applyFont="1" applyFill="1" applyBorder="1" applyAlignment="1">
      <alignment horizontal="center" vertical="center" wrapText="1"/>
    </xf>
    <xf numFmtId="0" fontId="26" fillId="46" borderId="23" xfId="0" applyFont="1" applyFill="1" applyBorder="1" applyAlignment="1">
      <alignment horizontal="center" vertical="center" wrapText="1"/>
    </xf>
    <xf numFmtId="0" fontId="26" fillId="34" borderId="53" xfId="0" applyFont="1" applyFill="1" applyBorder="1" applyAlignment="1">
      <alignment horizontal="center" vertical="center" wrapText="1"/>
    </xf>
    <xf numFmtId="0" fontId="26" fillId="34" borderId="64" xfId="0" applyFont="1" applyFill="1" applyBorder="1" applyAlignment="1">
      <alignment horizontal="center" vertical="center" wrapText="1"/>
    </xf>
    <xf numFmtId="0" fontId="26" fillId="34" borderId="62" xfId="0" applyFont="1" applyFill="1" applyBorder="1" applyAlignment="1">
      <alignment horizontal="center" vertical="center" wrapText="1"/>
    </xf>
    <xf numFmtId="0" fontId="48" fillId="46" borderId="64" xfId="0" applyFont="1" applyFill="1" applyBorder="1" applyAlignment="1">
      <alignment horizontal="center" vertical="center" wrapText="1"/>
    </xf>
    <xf numFmtId="0" fontId="49" fillId="48" borderId="29" xfId="0" applyFont="1" applyFill="1" applyBorder="1" applyAlignment="1">
      <alignment horizontal="center" vertical="center" wrapText="1"/>
    </xf>
    <xf numFmtId="0" fontId="49" fillId="48" borderId="44" xfId="0" applyFont="1" applyFill="1" applyBorder="1" applyAlignment="1">
      <alignment horizontal="center" vertical="center" wrapText="1"/>
    </xf>
    <xf numFmtId="0" fontId="32" fillId="35" borderId="57" xfId="0" applyFont="1" applyFill="1" applyBorder="1" applyAlignment="1">
      <alignment horizontal="left" vertical="center" wrapText="1"/>
    </xf>
    <xf numFmtId="0" fontId="32" fillId="35" borderId="54" xfId="0" applyFont="1" applyFill="1" applyBorder="1" applyAlignment="1">
      <alignment horizontal="left" vertical="center" wrapText="1"/>
    </xf>
    <xf numFmtId="0" fontId="32" fillId="35" borderId="29" xfId="0" applyFont="1" applyFill="1" applyBorder="1" applyAlignment="1">
      <alignment horizontal="center" vertical="center" wrapText="1"/>
    </xf>
    <xf numFmtId="0" fontId="32" fillId="35" borderId="31" xfId="0" applyFont="1" applyFill="1" applyBorder="1" applyAlignment="1">
      <alignment horizontal="center" vertical="center" wrapText="1"/>
    </xf>
    <xf numFmtId="0" fontId="32" fillId="35" borderId="41" xfId="0" applyFont="1" applyFill="1" applyBorder="1" applyAlignment="1">
      <alignment horizontal="left" vertical="center" wrapText="1"/>
    </xf>
    <xf numFmtId="0" fontId="32" fillId="35" borderId="42" xfId="0" applyFont="1" applyFill="1" applyBorder="1" applyAlignment="1">
      <alignment horizontal="left" vertical="center" wrapText="1"/>
    </xf>
    <xf numFmtId="0" fontId="32" fillId="35" borderId="63" xfId="0" applyFont="1" applyFill="1" applyBorder="1" applyAlignment="1">
      <alignment horizontal="left" vertical="center" wrapText="1"/>
    </xf>
    <xf numFmtId="0" fontId="42" fillId="39" borderId="65" xfId="0" applyFont="1" applyFill="1" applyBorder="1" applyAlignment="1">
      <alignment horizontal="center" vertical="center" wrapText="1"/>
    </xf>
    <xf numFmtId="0" fontId="32" fillId="35" borderId="32" xfId="0" applyFont="1" applyFill="1" applyBorder="1" applyAlignment="1">
      <alignment horizontal="left" vertical="center" wrapText="1"/>
    </xf>
    <xf numFmtId="0" fontId="32" fillId="35" borderId="53" xfId="0" applyFont="1" applyFill="1" applyBorder="1" applyAlignment="1">
      <alignment horizontal="center" vertical="center" wrapText="1"/>
    </xf>
    <xf numFmtId="0" fontId="32" fillId="35" borderId="64" xfId="0" applyFont="1" applyFill="1" applyBorder="1" applyAlignment="1">
      <alignment horizontal="center" vertical="center" wrapText="1"/>
    </xf>
    <xf numFmtId="0" fontId="32" fillId="35" borderId="62" xfId="0" applyFont="1" applyFill="1" applyBorder="1" applyAlignment="1">
      <alignment horizontal="center" vertical="center" wrapText="1"/>
    </xf>
    <xf numFmtId="0" fontId="32" fillId="35" borderId="55" xfId="0" applyFont="1" applyFill="1" applyBorder="1" applyAlignment="1">
      <alignment horizontal="left" vertical="center" wrapText="1"/>
    </xf>
    <xf numFmtId="0" fontId="32" fillId="35" borderId="62" xfId="0" applyFont="1" applyFill="1" applyBorder="1" applyAlignment="1">
      <alignment horizontal="left" vertical="center" wrapText="1"/>
    </xf>
    <xf numFmtId="0" fontId="38" fillId="39" borderId="0" xfId="0" quotePrefix="1" applyFont="1" applyFill="1" applyAlignment="1">
      <alignment horizontal="left" vertical="top" wrapText="1"/>
    </xf>
    <xf numFmtId="0" fontId="21" fillId="39" borderId="0" xfId="0" applyFont="1" applyFill="1" applyAlignment="1">
      <alignment horizontal="left" vertical="center"/>
    </xf>
    <xf numFmtId="0" fontId="20" fillId="39" borderId="0" xfId="0" applyFont="1" applyFill="1" applyAlignment="1">
      <alignment horizontal="left" vertical="center"/>
    </xf>
    <xf numFmtId="0" fontId="30" fillId="39" borderId="0" xfId="0" applyFont="1" applyFill="1" applyAlignment="1">
      <alignment horizontal="left" vertic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73">
    <dxf>
      <fill>
        <patternFill>
          <bgColor rgb="FFFF0000"/>
        </patternFill>
      </fill>
      <border>
        <left style="thin">
          <color auto="1"/>
        </left>
        <right style="thin">
          <color auto="1"/>
        </right>
        <top style="thin">
          <color auto="1"/>
        </top>
        <bottom style="thin">
          <color auto="1"/>
        </bottom>
      </border>
    </dxf>
    <dxf>
      <fill>
        <patternFill>
          <bgColor theme="7" tint="0.39994506668294322"/>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border>
    </dxf>
    <dxf>
      <fill>
        <patternFill>
          <bgColor theme="7" tint="0.39994506668294322"/>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006100"/>
      </font>
      <fill>
        <patternFill>
          <bgColor rgb="FFC6EFCE"/>
        </patternFill>
      </fill>
    </dxf>
    <dxf>
      <fill>
        <patternFill>
          <bgColor rgb="FFFF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patternType="none">
          <bgColor auto="1"/>
        </patternFill>
      </fill>
    </dxf>
    <dxf>
      <font>
        <color rgb="FFFF0000"/>
      </font>
      <fill>
        <patternFill patternType="none">
          <bgColor auto="1"/>
        </patternFill>
      </fill>
    </dxf>
    <dxf>
      <font>
        <strike val="0"/>
        <outline val="0"/>
        <shadow val="0"/>
        <u val="none"/>
        <vertAlign val="baseline"/>
        <name val="Arial"/>
        <family val="2"/>
        <scheme val="none"/>
      </font>
      <alignment horizontal="general" vertical="center" textRotation="0" wrapText="1" indent="0" justifyLastLine="0" shrinkToFit="0" readingOrder="0"/>
      <protection locked="1" hidden="0"/>
    </dxf>
    <dxf>
      <font>
        <strike val="0"/>
        <outline val="0"/>
        <shadow val="0"/>
        <u val="none"/>
        <vertAlign val="baseline"/>
        <name val="Arial"/>
        <family val="2"/>
        <scheme val="none"/>
      </font>
      <alignment horizontal="general" vertical="center" textRotation="0" wrapText="0" indent="0" justifyLastLine="0" shrinkToFit="0" readingOrder="0"/>
      <protection locked="1" hidden="0"/>
    </dxf>
    <dxf>
      <font>
        <strike val="0"/>
        <outline val="0"/>
        <shadow val="0"/>
        <u val="none"/>
        <vertAlign val="baseline"/>
        <name val="Arial"/>
        <family val="2"/>
        <scheme val="none"/>
      </font>
      <alignment horizontal="general" vertical="center" textRotation="0" wrapText="0" indent="0" justifyLastLine="0" shrinkToFit="0" readingOrder="0"/>
      <protection locked="1" hidden="0"/>
    </dxf>
    <dxf>
      <font>
        <strike val="0"/>
        <outline val="0"/>
        <shadow val="0"/>
        <u val="none"/>
        <vertAlign val="baseline"/>
        <name val="Arial"/>
        <family val="2"/>
        <scheme val="none"/>
      </font>
      <alignment horizontal="general" vertical="center" textRotation="0" wrapText="0" indent="0" justifyLastLine="0" shrinkToFit="0" readingOrder="0"/>
      <protection locked="1" hidden="0"/>
    </dxf>
    <dxf>
      <font>
        <strike val="0"/>
        <outline val="0"/>
        <shadow val="0"/>
        <u val="none"/>
        <vertAlign val="baseline"/>
        <name val="Arial"/>
        <family val="2"/>
        <scheme val="none"/>
      </font>
      <alignment horizontal="general" vertical="center" textRotation="0" wrapText="1" indent="0" justifyLastLine="0" shrinkToFit="0" readingOrder="0"/>
      <protection locked="1" hidden="0"/>
    </dxf>
    <dxf>
      <font>
        <strike val="0"/>
        <outline val="0"/>
        <shadow val="0"/>
        <u val="none"/>
        <vertAlign val="baseline"/>
        <name val="Arial"/>
        <family val="2"/>
        <scheme val="none"/>
      </font>
      <alignment horizontal="center" vertical="center" textRotation="0" wrapText="0" indent="0" justifyLastLine="0" shrinkToFit="0" readingOrder="0"/>
      <protection locked="1" hidden="0"/>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name val="Arial"/>
        <family val="2"/>
        <scheme val="none"/>
      </font>
      <alignment horizontal="general" vertical="center" textRotation="0" wrapText="0" indent="0" justifyLastLine="0" shrinkToFit="0" readingOrder="0"/>
      <protection locked="1" hidden="0"/>
    </dxf>
    <dxf>
      <font>
        <b/>
        <i val="0"/>
        <strike val="0"/>
        <condense val="0"/>
        <extend val="0"/>
        <outline val="0"/>
        <shadow val="0"/>
        <u val="none"/>
        <vertAlign val="baseline"/>
        <sz val="12"/>
        <color theme="0"/>
        <name val="Arial"/>
        <family val="2"/>
        <scheme val="none"/>
      </font>
      <fill>
        <patternFill patternType="solid">
          <fgColor rgb="FF000000"/>
          <bgColor rgb="FF006666"/>
        </patternFill>
      </fill>
      <alignment horizontal="center" vertical="top" textRotation="0" wrapText="1" indent="0" justifyLastLine="0" shrinkToFit="0" readingOrder="0"/>
      <border diagonalUp="0" diagonalDown="0" outline="0">
        <left style="medium">
          <color indexed="64"/>
        </left>
        <right style="medium">
          <color indexed="64"/>
        </right>
        <top/>
        <bottom/>
      </border>
      <protection locked="1" hidden="0"/>
    </dxf>
    <dxf>
      <font>
        <b val="0"/>
        <i val="0"/>
        <strike val="0"/>
        <condense val="0"/>
        <extend val="0"/>
        <outline val="0"/>
        <shadow val="0"/>
        <u val="none"/>
        <vertAlign val="baseline"/>
        <sz val="11"/>
        <color rgb="FF000000"/>
        <name val="Arial"/>
        <family val="2"/>
        <scheme val="none"/>
      </font>
      <numFmt numFmtId="166" formatCode="dd\-mmm\-yyyy"/>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rgb="FF000000"/>
        <name val="Arial"/>
        <family val="2"/>
        <scheme val="none"/>
      </font>
      <protection locked="0" hidden="0"/>
    </dxf>
    <dxf>
      <font>
        <b val="0"/>
        <i val="0"/>
        <strike val="0"/>
        <condense val="0"/>
        <extend val="0"/>
        <outline val="0"/>
        <shadow val="0"/>
        <u val="none"/>
        <vertAlign val="baseline"/>
        <sz val="11"/>
        <color rgb="FF000000"/>
        <name val="Arial"/>
        <family val="2"/>
        <scheme val="none"/>
      </font>
      <numFmt numFmtId="166" formatCode="dd\-mmm\-yyyy"/>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rgb="FF000000"/>
        <name val="Arial"/>
        <family val="2"/>
        <scheme val="none"/>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rgb="FF000000"/>
        <name val="Arial"/>
        <family val="2"/>
        <scheme val="none"/>
      </font>
      <numFmt numFmtId="165" formatCode="_-[$£-809]* #,##0.00_-;\-[$£-809]* #,##0.00_-;_-[$£-809]* &quot;-&quot;??_-;_-@_-"/>
      <protection locked="0" hidden="0"/>
    </dxf>
    <dxf>
      <font>
        <b val="0"/>
        <i val="0"/>
        <strike val="0"/>
        <condense val="0"/>
        <extend val="0"/>
        <outline val="0"/>
        <shadow val="0"/>
        <u val="none"/>
        <vertAlign val="baseline"/>
        <sz val="11"/>
        <color rgb="FF000000"/>
        <name val="Arial"/>
        <family val="2"/>
        <scheme val="none"/>
      </font>
      <alignment horizontal="general" vertical="bottom" textRotation="0" wrapText="1" indent="0" justifyLastLine="0" shrinkToFit="0" readingOrder="0"/>
      <protection locked="0" hidden="0"/>
    </dxf>
    <dxf>
      <font>
        <strike val="0"/>
        <outline val="0"/>
        <shadow val="0"/>
        <u val="none"/>
        <vertAlign val="baseline"/>
        <name val="Arial"/>
        <family val="2"/>
        <scheme val="none"/>
      </font>
      <protection locked="0" hidden="0"/>
    </dxf>
    <dxf>
      <border outline="0">
        <left style="medium">
          <color indexed="64"/>
        </left>
        <right style="medium">
          <color indexed="64"/>
        </right>
        <top style="medium">
          <color indexed="64"/>
        </top>
        <bottom style="medium">
          <color indexed="64"/>
        </bottom>
      </border>
    </dxf>
    <dxf>
      <font>
        <strike val="0"/>
        <outline val="0"/>
        <shadow val="0"/>
        <u val="none"/>
        <vertAlign val="baseline"/>
        <name val="Arial"/>
        <family val="2"/>
        <scheme val="none"/>
      </font>
      <protection locked="0" hidden="0"/>
    </dxf>
    <dxf>
      <border outline="0">
        <bottom style="thin">
          <color indexed="64"/>
        </bottom>
      </border>
    </dxf>
    <dxf>
      <font>
        <b/>
        <i val="0"/>
        <strike val="0"/>
        <condense val="0"/>
        <extend val="0"/>
        <outline val="0"/>
        <shadow val="0"/>
        <u val="none"/>
        <vertAlign val="baseline"/>
        <sz val="12"/>
        <color theme="0"/>
        <name val="Arial"/>
        <family val="2"/>
        <scheme val="none"/>
      </font>
      <fill>
        <patternFill patternType="solid">
          <fgColor rgb="FF000000"/>
          <bgColor rgb="FF006666"/>
        </patternFill>
      </fill>
      <alignment horizontal="general" vertical="center" textRotation="0" wrapText="1" indent="0" justifyLastLine="0" shrinkToFit="0" readingOrder="0"/>
      <border diagonalUp="0" diagonalDown="0" outline="0">
        <left style="thin">
          <color indexed="64"/>
        </left>
        <right style="thin">
          <color indexed="64"/>
        </right>
        <top/>
        <bottom/>
      </border>
      <protection locked="1" hidden="0"/>
    </dxf>
  </dxfs>
  <tableStyles count="0" defaultTableStyle="TableStyleMedium2" defaultPivotStyle="PivotStyleLight16"/>
  <colors>
    <mruColors>
      <color rgb="FFF3EBF9"/>
      <color rgb="FFC7A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AE1CDEC-F827-486D-8579-E3C2FA8CA6CF}" name="Table2" displayName="Table2" ref="B7:H28" totalsRowShown="0" headerRowDxfId="72" dataDxfId="70" headerRowBorderDxfId="71" tableBorderDxfId="69">
  <tableColumns count="7">
    <tableColumn id="1" xr3:uid="{93DD4CC6-0698-477A-A321-D1E113699C35}" name="Prcurement No." dataDxfId="68"/>
    <tableColumn id="2" xr3:uid="{51075F9B-C2BA-4118-B06F-E2337C04E08F}" name="Description of works, supplies or services  provided under the contract" dataDxfId="67"/>
    <tableColumn id="3" xr3:uid="{339C62CE-CDCE-43E8-9F74-B8C205E2BB62}" name="Anticipated value of works, supplies or services which will be provided to the Project under the contract (£)" dataDxfId="66" dataCellStyle="Comma"/>
    <tableColumn id="4" xr3:uid="{845365BF-4710-49C8-A020-2BB7D806CE6F}" name="Organisation Undertaking Procurement" dataDxfId="65"/>
    <tableColumn id="5" xr3:uid="{2B0DF737-9D52-4089-9314-49BF924BFD3F}" name="Has contract already been procured? If so provide contract award date " dataDxfId="64"/>
    <tableColumn id="6" xr3:uid="{89ED6297-CC76-4488-80E4-521844CA6CDA}" name="If yes, does your organisation hold all the relevant procurement documents? " dataDxfId="63"/>
    <tableColumn id="7" xr3:uid="{DAF37A2A-BCEF-40F6-9DD8-2E4EEE07DA1D}" name="If Not, Anticipated Date of Contract Award" dataDxfId="62"/>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144EEB2-AEF9-48DD-8DA5-7BC21B80FE65}" name="Table1" displayName="Table1" ref="B7:G33" totalsRowShown="0" headerRowDxfId="61" dataDxfId="60" tableBorderDxfId="59">
  <tableColumns count="6">
    <tableColumn id="1" xr3:uid="{1B03C566-AC62-4106-AD23-4942EE9348A7}" name="Risk No." dataDxfId="58"/>
    <tableColumn id="2" xr3:uid="{82110B20-436A-4B7B-A91F-E0DCB4E27BFA}" name="Risk Description" dataDxfId="57"/>
    <tableColumn id="3" xr3:uid="{67782206-BDDA-4330-9155-0EBDC0F55B2E}" name="Owner" dataDxfId="56"/>
    <tableColumn id="4" xr3:uid="{3AC7A3F9-933C-4FAD-9073-5CFEB985419E}" name="Probability" dataDxfId="55"/>
    <tableColumn id="5" xr3:uid="{1A2CB805-C6BA-450F-BA3F-9F331BCA8E9E}" name="Impact" dataDxfId="54"/>
    <tableColumn id="6" xr3:uid="{33377E40-C8D0-4709-B0A3-19326C0B3CD3}" name="Mitigation" dataDxfId="53"/>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BEB5F-886F-410C-B12F-D32AA617249C}">
  <sheetPr>
    <pageSetUpPr fitToPage="1"/>
  </sheetPr>
  <dimension ref="B1:T65"/>
  <sheetViews>
    <sheetView tabSelected="1" view="pageLayout" zoomScale="70" zoomScaleNormal="60" zoomScalePageLayoutView="70" workbookViewId="0">
      <selection activeCell="J41" sqref="J41:Q41"/>
    </sheetView>
  </sheetViews>
  <sheetFormatPr defaultColWidth="9.1796875" defaultRowHeight="14" x14ac:dyDescent="0.3"/>
  <cols>
    <col min="1" max="1" width="4" style="12" customWidth="1"/>
    <col min="2" max="2" width="8.81640625" style="12" bestFit="1" customWidth="1"/>
    <col min="3" max="3" width="64" style="12" customWidth="1"/>
    <col min="4" max="4" width="28.6328125" style="12" customWidth="1"/>
    <col min="5" max="9" width="15.6328125" style="12" customWidth="1"/>
    <col min="10" max="20" width="15.36328125" style="12" customWidth="1"/>
    <col min="21" max="16384" width="9.1796875" style="12"/>
  </cols>
  <sheetData>
    <row r="1" spans="2:20" ht="15" customHeight="1" x14ac:dyDescent="0.3"/>
    <row r="2" spans="2:20" ht="80.5" customHeight="1" thickBot="1" x14ac:dyDescent="0.35"/>
    <row r="3" spans="2:20" ht="15" customHeight="1" x14ac:dyDescent="0.3">
      <c r="B3" s="578" t="s">
        <v>258</v>
      </c>
      <c r="C3" s="579"/>
      <c r="D3" s="579"/>
      <c r="E3" s="579"/>
      <c r="F3" s="579"/>
      <c r="G3" s="579"/>
      <c r="H3" s="579"/>
      <c r="I3" s="579"/>
      <c r="J3" s="579"/>
      <c r="K3" s="579"/>
      <c r="L3" s="579"/>
      <c r="M3" s="579"/>
      <c r="N3" s="579"/>
      <c r="O3" s="579"/>
      <c r="P3" s="579"/>
      <c r="Q3" s="579"/>
      <c r="R3" s="579"/>
      <c r="S3" s="579"/>
      <c r="T3" s="580"/>
    </row>
    <row r="4" spans="2:20" ht="15" customHeight="1" thickBot="1" x14ac:dyDescent="0.35">
      <c r="B4" s="581"/>
      <c r="C4" s="582"/>
      <c r="D4" s="582"/>
      <c r="E4" s="582"/>
      <c r="F4" s="582"/>
      <c r="G4" s="582"/>
      <c r="H4" s="582"/>
      <c r="I4" s="582"/>
      <c r="J4" s="582"/>
      <c r="K4" s="582"/>
      <c r="L4" s="582"/>
      <c r="M4" s="582"/>
      <c r="N4" s="582"/>
      <c r="O4" s="582"/>
      <c r="P4" s="582"/>
      <c r="Q4" s="582"/>
      <c r="R4" s="582"/>
      <c r="S4" s="582"/>
      <c r="T4" s="583"/>
    </row>
    <row r="5" spans="2:20" ht="30" customHeight="1" thickBot="1" x14ac:dyDescent="0.4">
      <c r="B5" s="418" t="s">
        <v>260</v>
      </c>
      <c r="D5" s="419"/>
      <c r="E5" s="14"/>
      <c r="F5" s="14"/>
      <c r="J5" s="15"/>
      <c r="K5" s="15"/>
      <c r="L5" s="15"/>
      <c r="M5" s="15"/>
      <c r="Q5" s="16"/>
    </row>
    <row r="6" spans="2:20" s="17" customFormat="1" ht="30" customHeight="1" thickBot="1" x14ac:dyDescent="0.45">
      <c r="B6" s="18"/>
      <c r="C6" s="420" t="s">
        <v>257</v>
      </c>
      <c r="D6" s="440"/>
      <c r="E6" s="441"/>
      <c r="F6" s="441"/>
      <c r="G6" s="441"/>
      <c r="H6" s="442"/>
      <c r="I6" s="19"/>
      <c r="J6" s="19"/>
      <c r="K6" s="19"/>
      <c r="L6" s="19"/>
      <c r="M6" s="19"/>
    </row>
    <row r="7" spans="2:20" s="17" customFormat="1" ht="30" customHeight="1" thickBot="1" x14ac:dyDescent="0.45">
      <c r="B7" s="18"/>
      <c r="C7" s="420" t="s">
        <v>7</v>
      </c>
      <c r="D7" s="443"/>
      <c r="E7" s="444"/>
      <c r="F7" s="444"/>
      <c r="G7" s="444"/>
      <c r="H7" s="445"/>
      <c r="I7" s="19"/>
      <c r="J7" s="20"/>
      <c r="K7" s="20"/>
      <c r="L7" s="20"/>
      <c r="M7" s="20"/>
    </row>
    <row r="8" spans="2:20" s="17" customFormat="1" ht="18.5" thickBot="1" x14ac:dyDescent="0.45">
      <c r="C8" s="18"/>
      <c r="D8" s="21"/>
      <c r="E8" s="21"/>
      <c r="F8" s="21"/>
      <c r="G8" s="21"/>
      <c r="H8" s="21"/>
      <c r="I8" s="19"/>
      <c r="J8" s="20"/>
      <c r="K8" s="20"/>
      <c r="L8" s="20"/>
      <c r="M8" s="20"/>
    </row>
    <row r="9" spans="2:20" ht="20.5" thickBot="1" x14ac:dyDescent="0.45">
      <c r="C9" s="448" t="s">
        <v>132</v>
      </c>
      <c r="D9" s="449"/>
      <c r="E9" s="449"/>
      <c r="F9" s="449"/>
      <c r="G9" s="449"/>
      <c r="H9" s="449"/>
      <c r="I9" s="449"/>
      <c r="J9" s="449"/>
      <c r="K9" s="449"/>
      <c r="L9" s="449"/>
      <c r="M9" s="449"/>
      <c r="N9" s="449"/>
      <c r="O9" s="449"/>
      <c r="P9" s="449"/>
      <c r="Q9" s="449"/>
      <c r="R9" s="449"/>
      <c r="S9" s="449"/>
      <c r="T9" s="450"/>
    </row>
    <row r="10" spans="2:20" ht="29.5" customHeight="1" thickBot="1" x14ac:dyDescent="0.35">
      <c r="C10" s="479" t="s">
        <v>102</v>
      </c>
      <c r="D10" s="479" t="s">
        <v>121</v>
      </c>
      <c r="E10" s="472" t="s">
        <v>125</v>
      </c>
      <c r="F10" s="473"/>
      <c r="G10" s="476" t="s">
        <v>194</v>
      </c>
      <c r="H10" s="476" t="s">
        <v>195</v>
      </c>
      <c r="I10" s="451" t="s">
        <v>180</v>
      </c>
      <c r="J10" s="452"/>
      <c r="K10" s="452"/>
      <c r="L10" s="452"/>
      <c r="M10" s="452"/>
      <c r="N10" s="452"/>
      <c r="O10" s="452"/>
      <c r="P10" s="452"/>
      <c r="Q10" s="452"/>
      <c r="R10" s="452"/>
      <c r="S10" s="452"/>
      <c r="T10" s="453"/>
    </row>
    <row r="11" spans="2:20" ht="33.5" customHeight="1" thickBot="1" x14ac:dyDescent="0.35">
      <c r="C11" s="480"/>
      <c r="D11" s="480"/>
      <c r="E11" s="474"/>
      <c r="F11" s="475"/>
      <c r="G11" s="477"/>
      <c r="H11" s="477"/>
      <c r="I11" s="502" t="s">
        <v>8</v>
      </c>
      <c r="J11" s="512" t="s">
        <v>249</v>
      </c>
      <c r="K11" s="467"/>
      <c r="L11" s="467" t="s">
        <v>250</v>
      </c>
      <c r="M11" s="467"/>
      <c r="N11" s="467" t="s">
        <v>251</v>
      </c>
      <c r="O11" s="467"/>
      <c r="P11" s="467" t="s">
        <v>252</v>
      </c>
      <c r="Q11" s="468"/>
      <c r="R11" s="469" t="s">
        <v>106</v>
      </c>
      <c r="S11" s="470"/>
      <c r="T11" s="471"/>
    </row>
    <row r="12" spans="2:20" ht="15.5" customHeight="1" thickBot="1" x14ac:dyDescent="0.35">
      <c r="C12" s="481"/>
      <c r="D12" s="481"/>
      <c r="E12" s="24" t="s">
        <v>123</v>
      </c>
      <c r="F12" s="25" t="s">
        <v>124</v>
      </c>
      <c r="G12" s="478"/>
      <c r="H12" s="478"/>
      <c r="I12" s="503"/>
      <c r="J12" s="520" t="s">
        <v>10</v>
      </c>
      <c r="K12" s="513"/>
      <c r="L12" s="513" t="s">
        <v>10</v>
      </c>
      <c r="M12" s="513"/>
      <c r="N12" s="513" t="s">
        <v>10</v>
      </c>
      <c r="O12" s="513"/>
      <c r="P12" s="513" t="s">
        <v>10</v>
      </c>
      <c r="Q12" s="521"/>
      <c r="R12" s="497" t="s">
        <v>10</v>
      </c>
      <c r="S12" s="498"/>
      <c r="T12" s="26" t="s">
        <v>1</v>
      </c>
    </row>
    <row r="13" spans="2:20" s="203" customFormat="1" ht="20.5" customHeight="1" x14ac:dyDescent="0.3">
      <c r="B13" s="500" t="s">
        <v>174</v>
      </c>
      <c r="C13" s="446" t="s">
        <v>146</v>
      </c>
      <c r="D13" s="446" t="s">
        <v>143</v>
      </c>
      <c r="E13" s="483">
        <v>45383</v>
      </c>
      <c r="F13" s="492">
        <v>45747</v>
      </c>
      <c r="G13" s="490">
        <v>400000</v>
      </c>
      <c r="H13" s="488" t="s">
        <v>193</v>
      </c>
      <c r="I13" s="201" t="s">
        <v>9</v>
      </c>
      <c r="J13" s="514">
        <v>100000</v>
      </c>
      <c r="K13" s="499"/>
      <c r="L13" s="499">
        <v>100000</v>
      </c>
      <c r="M13" s="499"/>
      <c r="N13" s="499">
        <v>100000</v>
      </c>
      <c r="O13" s="499"/>
      <c r="P13" s="499">
        <v>100000</v>
      </c>
      <c r="Q13" s="522"/>
      <c r="R13" s="454">
        <f>SUM(J13,L13,N13,P13)</f>
        <v>400000</v>
      </c>
      <c r="S13" s="455"/>
      <c r="T13" s="202">
        <f>R13</f>
        <v>400000</v>
      </c>
    </row>
    <row r="14" spans="2:20" s="203" customFormat="1" ht="20.5" customHeight="1" thickBot="1" x14ac:dyDescent="0.35">
      <c r="B14" s="501"/>
      <c r="C14" s="447"/>
      <c r="D14" s="447"/>
      <c r="E14" s="484"/>
      <c r="F14" s="493"/>
      <c r="G14" s="491"/>
      <c r="H14" s="489"/>
      <c r="I14" s="204" t="s">
        <v>0</v>
      </c>
      <c r="J14" s="515">
        <f>SUM(J13:J13)</f>
        <v>100000</v>
      </c>
      <c r="K14" s="516"/>
      <c r="L14" s="516">
        <f>SUM(L13:L13)</f>
        <v>100000</v>
      </c>
      <c r="M14" s="516"/>
      <c r="N14" s="516">
        <f>SUM(N13:N13)</f>
        <v>100000</v>
      </c>
      <c r="O14" s="516"/>
      <c r="P14" s="516">
        <f>SUM(P13:P13)</f>
        <v>100000</v>
      </c>
      <c r="Q14" s="519"/>
      <c r="R14" s="456">
        <f>SUM(R13:R13)</f>
        <v>400000</v>
      </c>
      <c r="S14" s="457"/>
      <c r="T14" s="205">
        <f>SUM(T13)</f>
        <v>400000</v>
      </c>
    </row>
    <row r="15" spans="2:20" ht="20.5" customHeight="1" x14ac:dyDescent="0.3">
      <c r="B15" s="434">
        <v>1</v>
      </c>
      <c r="C15" s="482" t="s">
        <v>175</v>
      </c>
      <c r="D15" s="482" t="s">
        <v>175</v>
      </c>
      <c r="E15" s="485"/>
      <c r="F15" s="504"/>
      <c r="G15" s="486"/>
      <c r="H15" s="487"/>
      <c r="I15" s="28" t="s">
        <v>9</v>
      </c>
      <c r="J15" s="517"/>
      <c r="K15" s="518"/>
      <c r="L15" s="518"/>
      <c r="M15" s="518"/>
      <c r="N15" s="518"/>
      <c r="O15" s="518"/>
      <c r="P15" s="518"/>
      <c r="Q15" s="523"/>
      <c r="R15" s="458">
        <f>SUM(J15,L15,N15,P15)</f>
        <v>0</v>
      </c>
      <c r="S15" s="459"/>
      <c r="T15" s="29">
        <f>R15</f>
        <v>0</v>
      </c>
    </row>
    <row r="16" spans="2:20" ht="20.5" customHeight="1" x14ac:dyDescent="0.3">
      <c r="B16" s="435"/>
      <c r="C16" s="428"/>
      <c r="D16" s="428"/>
      <c r="E16" s="429"/>
      <c r="F16" s="430"/>
      <c r="G16" s="426"/>
      <c r="H16" s="427"/>
      <c r="I16" s="23" t="s">
        <v>0</v>
      </c>
      <c r="J16" s="496">
        <f>SUM(J15:J15)</f>
        <v>0</v>
      </c>
      <c r="K16" s="494"/>
      <c r="L16" s="494">
        <f>SUM(L15:L15)</f>
        <v>0</v>
      </c>
      <c r="M16" s="494"/>
      <c r="N16" s="494">
        <f>SUM(N15:N15)</f>
        <v>0</v>
      </c>
      <c r="O16" s="494"/>
      <c r="P16" s="494">
        <f>SUM(P15:P15)</f>
        <v>0</v>
      </c>
      <c r="Q16" s="495"/>
      <c r="R16" s="460">
        <f>SUM(R15:R15)</f>
        <v>0</v>
      </c>
      <c r="S16" s="461"/>
      <c r="T16" s="30">
        <f>SUM(T15)</f>
        <v>0</v>
      </c>
    </row>
    <row r="17" spans="2:20" ht="20.5" customHeight="1" x14ac:dyDescent="0.3">
      <c r="B17" s="435">
        <v>2</v>
      </c>
      <c r="C17" s="428" t="s">
        <v>175</v>
      </c>
      <c r="D17" s="428" t="s">
        <v>175</v>
      </c>
      <c r="E17" s="429"/>
      <c r="F17" s="430"/>
      <c r="G17" s="486"/>
      <c r="H17" s="427"/>
      <c r="I17" s="23" t="s">
        <v>9</v>
      </c>
      <c r="J17" s="462"/>
      <c r="K17" s="463"/>
      <c r="L17" s="463"/>
      <c r="M17" s="463"/>
      <c r="N17" s="463"/>
      <c r="O17" s="463"/>
      <c r="P17" s="463"/>
      <c r="Q17" s="464"/>
      <c r="R17" s="465">
        <f>SUM(J17,L17,N17,P17)</f>
        <v>0</v>
      </c>
      <c r="S17" s="466"/>
      <c r="T17" s="31">
        <f>R17</f>
        <v>0</v>
      </c>
    </row>
    <row r="18" spans="2:20" ht="20.5" customHeight="1" x14ac:dyDescent="0.3">
      <c r="B18" s="435"/>
      <c r="C18" s="428"/>
      <c r="D18" s="428"/>
      <c r="E18" s="429"/>
      <c r="F18" s="430"/>
      <c r="G18" s="426"/>
      <c r="H18" s="427"/>
      <c r="I18" s="23" t="s">
        <v>0</v>
      </c>
      <c r="J18" s="496">
        <f>SUM(J17:J17)</f>
        <v>0</v>
      </c>
      <c r="K18" s="494"/>
      <c r="L18" s="494">
        <f>SUM(L17:L17)</f>
        <v>0</v>
      </c>
      <c r="M18" s="494"/>
      <c r="N18" s="494">
        <f>SUM(N17:N17)</f>
        <v>0</v>
      </c>
      <c r="O18" s="494"/>
      <c r="P18" s="494">
        <f>SUM(P17:P17)</f>
        <v>0</v>
      </c>
      <c r="Q18" s="495"/>
      <c r="R18" s="460">
        <f>SUM(R17:R17)</f>
        <v>0</v>
      </c>
      <c r="S18" s="461"/>
      <c r="T18" s="30">
        <f>SUM(T17)</f>
        <v>0</v>
      </c>
    </row>
    <row r="19" spans="2:20" ht="20.5" customHeight="1" x14ac:dyDescent="0.3">
      <c r="B19" s="435">
        <v>3</v>
      </c>
      <c r="C19" s="428" t="s">
        <v>175</v>
      </c>
      <c r="D19" s="428" t="s">
        <v>175</v>
      </c>
      <c r="E19" s="429"/>
      <c r="F19" s="430"/>
      <c r="G19" s="426"/>
      <c r="H19" s="427"/>
      <c r="I19" s="23" t="s">
        <v>9</v>
      </c>
      <c r="J19" s="462"/>
      <c r="K19" s="463"/>
      <c r="L19" s="463"/>
      <c r="M19" s="463"/>
      <c r="N19" s="463"/>
      <c r="O19" s="463"/>
      <c r="P19" s="463"/>
      <c r="Q19" s="464"/>
      <c r="R19" s="465">
        <f>SUM(J19,L19,N19,P19)</f>
        <v>0</v>
      </c>
      <c r="S19" s="466"/>
      <c r="T19" s="31">
        <f>R19</f>
        <v>0</v>
      </c>
    </row>
    <row r="20" spans="2:20" ht="20.5" customHeight="1" x14ac:dyDescent="0.3">
      <c r="B20" s="435"/>
      <c r="C20" s="428"/>
      <c r="D20" s="428"/>
      <c r="E20" s="429"/>
      <c r="F20" s="430"/>
      <c r="G20" s="426"/>
      <c r="H20" s="427"/>
      <c r="I20" s="23" t="s">
        <v>0</v>
      </c>
      <c r="J20" s="496">
        <f>SUM(J19:J19)</f>
        <v>0</v>
      </c>
      <c r="K20" s="494"/>
      <c r="L20" s="494">
        <f>SUM(L19:L19)</f>
        <v>0</v>
      </c>
      <c r="M20" s="494"/>
      <c r="N20" s="494">
        <f>SUM(N19:N19)</f>
        <v>0</v>
      </c>
      <c r="O20" s="494"/>
      <c r="P20" s="494">
        <f>SUM(P19:P19)</f>
        <v>0</v>
      </c>
      <c r="Q20" s="495"/>
      <c r="R20" s="460">
        <f>SUM(R19:R19)</f>
        <v>0</v>
      </c>
      <c r="S20" s="461"/>
      <c r="T20" s="30">
        <f>SUM(T19)</f>
        <v>0</v>
      </c>
    </row>
    <row r="21" spans="2:20" ht="20.5" customHeight="1" x14ac:dyDescent="0.3">
      <c r="B21" s="435">
        <v>4</v>
      </c>
      <c r="C21" s="428" t="s">
        <v>175</v>
      </c>
      <c r="D21" s="428" t="s">
        <v>175</v>
      </c>
      <c r="E21" s="429"/>
      <c r="F21" s="430"/>
      <c r="G21" s="426"/>
      <c r="H21" s="427"/>
      <c r="I21" s="23" t="s">
        <v>9</v>
      </c>
      <c r="J21" s="462"/>
      <c r="K21" s="463"/>
      <c r="L21" s="463"/>
      <c r="M21" s="463"/>
      <c r="N21" s="463"/>
      <c r="O21" s="463"/>
      <c r="P21" s="463"/>
      <c r="Q21" s="464"/>
      <c r="R21" s="465">
        <f>SUM(J21,L21,N21,P21)</f>
        <v>0</v>
      </c>
      <c r="S21" s="466"/>
      <c r="T21" s="31">
        <f>R21</f>
        <v>0</v>
      </c>
    </row>
    <row r="22" spans="2:20" ht="20.5" customHeight="1" x14ac:dyDescent="0.3">
      <c r="B22" s="435"/>
      <c r="C22" s="428"/>
      <c r="D22" s="428"/>
      <c r="E22" s="429"/>
      <c r="F22" s="430"/>
      <c r="G22" s="426"/>
      <c r="H22" s="427"/>
      <c r="I22" s="23" t="s">
        <v>0</v>
      </c>
      <c r="J22" s="496">
        <f>SUM(J21:J21)</f>
        <v>0</v>
      </c>
      <c r="K22" s="494"/>
      <c r="L22" s="494">
        <f>SUM(L21:L21)</f>
        <v>0</v>
      </c>
      <c r="M22" s="494"/>
      <c r="N22" s="494">
        <f>SUM(N21:N21)</f>
        <v>0</v>
      </c>
      <c r="O22" s="494"/>
      <c r="P22" s="494">
        <f>SUM(P21:P21)</f>
        <v>0</v>
      </c>
      <c r="Q22" s="495"/>
      <c r="R22" s="460">
        <f>SUM(R21:R21)</f>
        <v>0</v>
      </c>
      <c r="S22" s="461"/>
      <c r="T22" s="30">
        <f>SUM(T21)</f>
        <v>0</v>
      </c>
    </row>
    <row r="23" spans="2:20" ht="20.5" customHeight="1" x14ac:dyDescent="0.3">
      <c r="B23" s="435">
        <v>5</v>
      </c>
      <c r="C23" s="428" t="s">
        <v>175</v>
      </c>
      <c r="D23" s="428" t="s">
        <v>175</v>
      </c>
      <c r="E23" s="429"/>
      <c r="F23" s="430"/>
      <c r="G23" s="426"/>
      <c r="H23" s="427"/>
      <c r="I23" s="23" t="s">
        <v>9</v>
      </c>
      <c r="J23" s="462"/>
      <c r="K23" s="463"/>
      <c r="L23" s="463"/>
      <c r="M23" s="463"/>
      <c r="N23" s="463"/>
      <c r="O23" s="463"/>
      <c r="P23" s="463"/>
      <c r="Q23" s="464"/>
      <c r="R23" s="465">
        <f>SUM(J23,L23,N23,P23)</f>
        <v>0</v>
      </c>
      <c r="S23" s="466"/>
      <c r="T23" s="31">
        <f>R23</f>
        <v>0</v>
      </c>
    </row>
    <row r="24" spans="2:20" ht="20.5" customHeight="1" x14ac:dyDescent="0.3">
      <c r="B24" s="435"/>
      <c r="C24" s="428"/>
      <c r="D24" s="428"/>
      <c r="E24" s="429"/>
      <c r="F24" s="430"/>
      <c r="G24" s="426"/>
      <c r="H24" s="427"/>
      <c r="I24" s="23" t="s">
        <v>0</v>
      </c>
      <c r="J24" s="496">
        <f>SUM(J23:J23)</f>
        <v>0</v>
      </c>
      <c r="K24" s="494"/>
      <c r="L24" s="494">
        <f>SUM(L23:L23)</f>
        <v>0</v>
      </c>
      <c r="M24" s="494"/>
      <c r="N24" s="494">
        <f>SUM(N23:N23)</f>
        <v>0</v>
      </c>
      <c r="O24" s="494"/>
      <c r="P24" s="494">
        <f>SUM(P23:P23)</f>
        <v>0</v>
      </c>
      <c r="Q24" s="495"/>
      <c r="R24" s="460">
        <f>SUM(R23:R23)</f>
        <v>0</v>
      </c>
      <c r="S24" s="461"/>
      <c r="T24" s="30">
        <f>SUM(T23)</f>
        <v>0</v>
      </c>
    </row>
    <row r="25" spans="2:20" ht="20.5" customHeight="1" x14ac:dyDescent="0.3">
      <c r="B25" s="435">
        <v>6</v>
      </c>
      <c r="C25" s="428" t="s">
        <v>175</v>
      </c>
      <c r="D25" s="428" t="s">
        <v>175</v>
      </c>
      <c r="E25" s="429"/>
      <c r="F25" s="430"/>
      <c r="G25" s="426"/>
      <c r="H25" s="427"/>
      <c r="I25" s="23" t="s">
        <v>9</v>
      </c>
      <c r="J25" s="462"/>
      <c r="K25" s="463"/>
      <c r="L25" s="463"/>
      <c r="M25" s="463"/>
      <c r="N25" s="463"/>
      <c r="O25" s="463"/>
      <c r="P25" s="463"/>
      <c r="Q25" s="464"/>
      <c r="R25" s="465">
        <f>SUM(J25,L25,N25,P25)</f>
        <v>0</v>
      </c>
      <c r="S25" s="466"/>
      <c r="T25" s="31">
        <f>R25</f>
        <v>0</v>
      </c>
    </row>
    <row r="26" spans="2:20" ht="20.5" customHeight="1" x14ac:dyDescent="0.3">
      <c r="B26" s="435"/>
      <c r="C26" s="428"/>
      <c r="D26" s="428"/>
      <c r="E26" s="429"/>
      <c r="F26" s="430"/>
      <c r="G26" s="426"/>
      <c r="H26" s="427"/>
      <c r="I26" s="23" t="s">
        <v>0</v>
      </c>
      <c r="J26" s="496">
        <f>SUM(J25:J25)</f>
        <v>0</v>
      </c>
      <c r="K26" s="494"/>
      <c r="L26" s="494">
        <f>SUM(L25:L25)</f>
        <v>0</v>
      </c>
      <c r="M26" s="494"/>
      <c r="N26" s="494">
        <f>SUM(N25:N25)</f>
        <v>0</v>
      </c>
      <c r="O26" s="494"/>
      <c r="P26" s="494">
        <f>SUM(P25:P25)</f>
        <v>0</v>
      </c>
      <c r="Q26" s="495"/>
      <c r="R26" s="460">
        <f>SUM(R25:R25)</f>
        <v>0</v>
      </c>
      <c r="S26" s="461"/>
      <c r="T26" s="30">
        <f>SUM(T25)</f>
        <v>0</v>
      </c>
    </row>
    <row r="27" spans="2:20" ht="20.5" customHeight="1" x14ac:dyDescent="0.3">
      <c r="B27" s="435">
        <v>7</v>
      </c>
      <c r="C27" s="428" t="s">
        <v>175</v>
      </c>
      <c r="D27" s="428" t="s">
        <v>175</v>
      </c>
      <c r="E27" s="429"/>
      <c r="F27" s="430"/>
      <c r="G27" s="426"/>
      <c r="H27" s="427"/>
      <c r="I27" s="23" t="s">
        <v>9</v>
      </c>
      <c r="J27" s="462"/>
      <c r="K27" s="463"/>
      <c r="L27" s="463"/>
      <c r="M27" s="463"/>
      <c r="N27" s="463"/>
      <c r="O27" s="463"/>
      <c r="P27" s="463"/>
      <c r="Q27" s="464"/>
      <c r="R27" s="465">
        <f>SUM(J27,L27,N27,P27)</f>
        <v>0</v>
      </c>
      <c r="S27" s="466"/>
      <c r="T27" s="31">
        <f>R27</f>
        <v>0</v>
      </c>
    </row>
    <row r="28" spans="2:20" ht="20.5" customHeight="1" x14ac:dyDescent="0.3">
      <c r="B28" s="435"/>
      <c r="C28" s="428"/>
      <c r="D28" s="428"/>
      <c r="E28" s="429"/>
      <c r="F28" s="430"/>
      <c r="G28" s="426"/>
      <c r="H28" s="427"/>
      <c r="I28" s="23" t="s">
        <v>0</v>
      </c>
      <c r="J28" s="496">
        <f>SUM(J27:J27)</f>
        <v>0</v>
      </c>
      <c r="K28" s="494"/>
      <c r="L28" s="494">
        <f>SUM(L27:L27)</f>
        <v>0</v>
      </c>
      <c r="M28" s="494"/>
      <c r="N28" s="494">
        <f>SUM(N27:N27)</f>
        <v>0</v>
      </c>
      <c r="O28" s="494"/>
      <c r="P28" s="494">
        <f>SUM(P27:P27)</f>
        <v>0</v>
      </c>
      <c r="Q28" s="495"/>
      <c r="R28" s="460">
        <f>SUM(R27:R27)</f>
        <v>0</v>
      </c>
      <c r="S28" s="461"/>
      <c r="T28" s="30">
        <f>SUM(T27)</f>
        <v>0</v>
      </c>
    </row>
    <row r="29" spans="2:20" ht="20.5" customHeight="1" x14ac:dyDescent="0.3">
      <c r="B29" s="435">
        <v>8</v>
      </c>
      <c r="C29" s="428" t="s">
        <v>175</v>
      </c>
      <c r="D29" s="428" t="s">
        <v>175</v>
      </c>
      <c r="E29" s="429"/>
      <c r="F29" s="430"/>
      <c r="G29" s="426"/>
      <c r="H29" s="427"/>
      <c r="I29" s="23" t="s">
        <v>9</v>
      </c>
      <c r="J29" s="462"/>
      <c r="K29" s="463"/>
      <c r="L29" s="463"/>
      <c r="M29" s="463"/>
      <c r="N29" s="463"/>
      <c r="O29" s="463"/>
      <c r="P29" s="463"/>
      <c r="Q29" s="464"/>
      <c r="R29" s="465">
        <f>SUM(J29,L29,N29,P29)</f>
        <v>0</v>
      </c>
      <c r="S29" s="466"/>
      <c r="T29" s="31">
        <f>R29</f>
        <v>0</v>
      </c>
    </row>
    <row r="30" spans="2:20" ht="20.5" customHeight="1" thickBot="1" x14ac:dyDescent="0.35">
      <c r="B30" s="436"/>
      <c r="C30" s="428"/>
      <c r="D30" s="428"/>
      <c r="E30" s="429"/>
      <c r="F30" s="430"/>
      <c r="G30" s="426"/>
      <c r="H30" s="427"/>
      <c r="I30" s="23" t="s">
        <v>0</v>
      </c>
      <c r="J30" s="496">
        <f>SUM(J29:J29)</f>
        <v>0</v>
      </c>
      <c r="K30" s="494"/>
      <c r="L30" s="494">
        <f>SUM(L29:L29)</f>
        <v>0</v>
      </c>
      <c r="M30" s="494"/>
      <c r="N30" s="494">
        <f>SUM(N29:N29)</f>
        <v>0</v>
      </c>
      <c r="O30" s="494"/>
      <c r="P30" s="494">
        <f>SUM(P29:P29)</f>
        <v>0</v>
      </c>
      <c r="Q30" s="495"/>
      <c r="R30" s="460">
        <f>SUM(R29:R29)</f>
        <v>0</v>
      </c>
      <c r="S30" s="461"/>
      <c r="T30" s="30">
        <f>SUM(T29)</f>
        <v>0</v>
      </c>
    </row>
    <row r="31" spans="2:20" ht="20.5" customHeight="1" x14ac:dyDescent="0.3">
      <c r="B31" s="422" t="s">
        <v>1</v>
      </c>
      <c r="C31" s="531"/>
      <c r="D31" s="531"/>
      <c r="E31" s="546"/>
      <c r="F31" s="543"/>
      <c r="G31" s="548"/>
      <c r="H31" s="550"/>
      <c r="I31" s="32" t="s">
        <v>9</v>
      </c>
      <c r="J31" s="527">
        <f>+SUM(J15+J17+J19+J21+J29+J23+J25+J27)</f>
        <v>0</v>
      </c>
      <c r="K31" s="528"/>
      <c r="L31" s="528">
        <f t="shared" ref="L31:P31" si="0">+SUM(L15+L17+L19+L21+L29+L23+L25+L27)</f>
        <v>0</v>
      </c>
      <c r="M31" s="528"/>
      <c r="N31" s="528">
        <f t="shared" si="0"/>
        <v>0</v>
      </c>
      <c r="O31" s="528"/>
      <c r="P31" s="528">
        <f t="shared" si="0"/>
        <v>0</v>
      </c>
      <c r="Q31" s="528"/>
      <c r="R31" s="529">
        <f>SUM(J31,L31,N31,P31)</f>
        <v>0</v>
      </c>
      <c r="S31" s="530"/>
      <c r="T31" s="33">
        <f>R31</f>
        <v>0</v>
      </c>
    </row>
    <row r="32" spans="2:20" ht="20.5" customHeight="1" thickBot="1" x14ac:dyDescent="0.35">
      <c r="B32" s="423"/>
      <c r="C32" s="532"/>
      <c r="D32" s="532"/>
      <c r="E32" s="547"/>
      <c r="F32" s="544"/>
      <c r="G32" s="549"/>
      <c r="H32" s="551"/>
      <c r="I32" s="34" t="s">
        <v>0</v>
      </c>
      <c r="J32" s="541">
        <f>SUM(J31:J31)</f>
        <v>0</v>
      </c>
      <c r="K32" s="542"/>
      <c r="L32" s="542">
        <f>SUM(L31:L31)</f>
        <v>0</v>
      </c>
      <c r="M32" s="542"/>
      <c r="N32" s="542">
        <f>SUM(N31:N31)</f>
        <v>0</v>
      </c>
      <c r="O32" s="542"/>
      <c r="P32" s="542">
        <f>SUM(P31:P31)</f>
        <v>0</v>
      </c>
      <c r="Q32" s="597"/>
      <c r="R32" s="603">
        <f>SUM(R31:R31)</f>
        <v>0</v>
      </c>
      <c r="S32" s="604"/>
      <c r="T32" s="27">
        <f>SUM(T31)</f>
        <v>0</v>
      </c>
    </row>
    <row r="33" spans="2:20" ht="45" customHeight="1" x14ac:dyDescent="0.3">
      <c r="B33" s="35"/>
      <c r="C33" s="36"/>
      <c r="D33" s="36"/>
      <c r="E33" s="421" t="s">
        <v>196</v>
      </c>
      <c r="F33" s="421"/>
      <c r="G33" s="421" t="s">
        <v>201</v>
      </c>
      <c r="H33" s="421"/>
      <c r="I33" s="38"/>
      <c r="J33" s="39"/>
      <c r="K33" s="39"/>
      <c r="L33" s="39"/>
      <c r="M33" s="39"/>
      <c r="N33" s="39"/>
      <c r="O33" s="39"/>
      <c r="P33" s="39"/>
      <c r="Q33" s="39"/>
      <c r="R33" s="40"/>
      <c r="S33" s="39"/>
      <c r="T33" s="39"/>
    </row>
    <row r="34" spans="2:20" ht="15" customHeight="1" thickBot="1" x14ac:dyDescent="0.35">
      <c r="B34" s="35"/>
      <c r="C34" s="36"/>
      <c r="D34" s="36"/>
      <c r="E34" s="37"/>
      <c r="F34" s="37"/>
      <c r="G34" s="37"/>
      <c r="H34" s="38"/>
      <c r="I34" s="38"/>
      <c r="J34" s="39"/>
      <c r="K34" s="39"/>
      <c r="L34" s="39"/>
      <c r="M34" s="39"/>
      <c r="N34" s="39"/>
      <c r="O34" s="39"/>
      <c r="P34" s="39"/>
      <c r="Q34" s="39"/>
      <c r="R34" s="40"/>
      <c r="S34" s="39"/>
      <c r="T34" s="39"/>
    </row>
    <row r="35" spans="2:20" ht="20.5" thickBot="1" x14ac:dyDescent="0.45">
      <c r="B35" s="35"/>
      <c r="C35" s="533" t="s">
        <v>133</v>
      </c>
      <c r="D35" s="534"/>
      <c r="E35" s="534"/>
      <c r="F35" s="534"/>
      <c r="G35" s="534"/>
      <c r="H35" s="534"/>
      <c r="I35" s="534"/>
      <c r="J35" s="534"/>
      <c r="K35" s="534"/>
      <c r="L35" s="534"/>
      <c r="M35" s="534"/>
      <c r="N35" s="534"/>
      <c r="O35" s="534"/>
      <c r="P35" s="534"/>
      <c r="Q35" s="534"/>
      <c r="R35" s="534"/>
      <c r="S35" s="534"/>
      <c r="T35" s="535"/>
    </row>
    <row r="36" spans="2:20" ht="30.5" customHeight="1" thickBot="1" x14ac:dyDescent="0.35">
      <c r="B36" s="35"/>
      <c r="C36" s="479" t="s">
        <v>255</v>
      </c>
      <c r="D36" s="479" t="s">
        <v>121</v>
      </c>
      <c r="E36" s="472" t="s">
        <v>125</v>
      </c>
      <c r="F36" s="473"/>
      <c r="G36" s="559" t="s">
        <v>100</v>
      </c>
      <c r="H36" s="476" t="s">
        <v>197</v>
      </c>
      <c r="I36" s="536" t="s">
        <v>101</v>
      </c>
      <c r="J36" s="537"/>
      <c r="K36" s="537"/>
      <c r="L36" s="537"/>
      <c r="M36" s="537"/>
      <c r="N36" s="537"/>
      <c r="O36" s="537"/>
      <c r="P36" s="537"/>
      <c r="Q36" s="537"/>
      <c r="R36" s="537"/>
      <c r="S36" s="537"/>
      <c r="T36" s="538"/>
    </row>
    <row r="37" spans="2:20" ht="34.5" customHeight="1" thickBot="1" x14ac:dyDescent="0.35">
      <c r="B37" s="35"/>
      <c r="C37" s="480"/>
      <c r="D37" s="480"/>
      <c r="E37" s="474"/>
      <c r="F37" s="475"/>
      <c r="G37" s="560"/>
      <c r="H37" s="477"/>
      <c r="I37" s="502" t="s">
        <v>8</v>
      </c>
      <c r="J37" s="512" t="s">
        <v>249</v>
      </c>
      <c r="K37" s="467"/>
      <c r="L37" s="467" t="s">
        <v>250</v>
      </c>
      <c r="M37" s="467"/>
      <c r="N37" s="467" t="s">
        <v>251</v>
      </c>
      <c r="O37" s="467"/>
      <c r="P37" s="467" t="s">
        <v>252</v>
      </c>
      <c r="Q37" s="468"/>
      <c r="R37" s="552" t="s">
        <v>106</v>
      </c>
      <c r="S37" s="553"/>
      <c r="T37" s="554"/>
    </row>
    <row r="38" spans="2:20" ht="30" customHeight="1" thickBot="1" x14ac:dyDescent="0.35">
      <c r="B38" s="35"/>
      <c r="C38" s="524"/>
      <c r="D38" s="524"/>
      <c r="E38" s="41" t="s">
        <v>123</v>
      </c>
      <c r="F38" s="42" t="s">
        <v>124</v>
      </c>
      <c r="G38" s="561"/>
      <c r="H38" s="562"/>
      <c r="I38" s="539"/>
      <c r="J38" s="44" t="s">
        <v>178</v>
      </c>
      <c r="K38" s="45" t="s">
        <v>179</v>
      </c>
      <c r="L38" s="46" t="s">
        <v>178</v>
      </c>
      <c r="M38" s="46" t="s">
        <v>179</v>
      </c>
      <c r="N38" s="46" t="s">
        <v>178</v>
      </c>
      <c r="O38" s="47" t="s">
        <v>179</v>
      </c>
      <c r="P38" s="47" t="s">
        <v>178</v>
      </c>
      <c r="Q38" s="48" t="s">
        <v>179</v>
      </c>
      <c r="R38" s="49" t="s">
        <v>178</v>
      </c>
      <c r="S38" s="50" t="s">
        <v>179</v>
      </c>
      <c r="T38" s="50" t="s">
        <v>1</v>
      </c>
    </row>
    <row r="39" spans="2:20" ht="20.5" customHeight="1" x14ac:dyDescent="0.3">
      <c r="B39" s="438" t="s">
        <v>174</v>
      </c>
      <c r="C39" s="446" t="s">
        <v>256</v>
      </c>
      <c r="D39" s="446" t="s">
        <v>143</v>
      </c>
      <c r="E39" s="483">
        <v>45383</v>
      </c>
      <c r="F39" s="492">
        <v>45747</v>
      </c>
      <c r="G39" s="576">
        <v>150000</v>
      </c>
      <c r="H39" s="488" t="s">
        <v>193</v>
      </c>
      <c r="I39" s="201" t="s">
        <v>9</v>
      </c>
      <c r="J39" s="392">
        <v>37500</v>
      </c>
      <c r="K39" s="400"/>
      <c r="L39" s="393">
        <v>37500</v>
      </c>
      <c r="M39" s="393"/>
      <c r="N39" s="393">
        <v>37500</v>
      </c>
      <c r="O39" s="401"/>
      <c r="P39" s="401"/>
      <c r="Q39" s="397">
        <v>37500</v>
      </c>
      <c r="R39" s="402">
        <f>J39+L39+N39+P39</f>
        <v>112500</v>
      </c>
      <c r="S39" s="403">
        <f>K39+M39+O39+Q39</f>
        <v>37500</v>
      </c>
      <c r="T39" s="403">
        <f>R39+S39</f>
        <v>150000</v>
      </c>
    </row>
    <row r="40" spans="2:20" ht="20.5" customHeight="1" thickBot="1" x14ac:dyDescent="0.35">
      <c r="B40" s="439"/>
      <c r="C40" s="447"/>
      <c r="D40" s="447"/>
      <c r="E40" s="484"/>
      <c r="F40" s="493"/>
      <c r="G40" s="577"/>
      <c r="H40" s="489"/>
      <c r="I40" s="204" t="s">
        <v>0</v>
      </c>
      <c r="J40" s="394">
        <f>SUM(J39)</f>
        <v>37500</v>
      </c>
      <c r="K40" s="404">
        <f t="shared" ref="K40:T40" si="1">SUM(K39)</f>
        <v>0</v>
      </c>
      <c r="L40" s="395">
        <f t="shared" si="1"/>
        <v>37500</v>
      </c>
      <c r="M40" s="395">
        <f t="shared" si="1"/>
        <v>0</v>
      </c>
      <c r="N40" s="395">
        <f t="shared" si="1"/>
        <v>37500</v>
      </c>
      <c r="O40" s="405">
        <f t="shared" si="1"/>
        <v>0</v>
      </c>
      <c r="P40" s="405">
        <f t="shared" si="1"/>
        <v>0</v>
      </c>
      <c r="Q40" s="396">
        <f t="shared" si="1"/>
        <v>37500</v>
      </c>
      <c r="R40" s="406">
        <f t="shared" si="1"/>
        <v>112500</v>
      </c>
      <c r="S40" s="407">
        <f t="shared" si="1"/>
        <v>37500</v>
      </c>
      <c r="T40" s="407">
        <f t="shared" si="1"/>
        <v>150000</v>
      </c>
    </row>
    <row r="41" spans="2:20" ht="20.5" customHeight="1" x14ac:dyDescent="0.3">
      <c r="B41" s="437">
        <v>1</v>
      </c>
      <c r="C41" s="508"/>
      <c r="D41" s="509" t="s">
        <v>175</v>
      </c>
      <c r="E41" s="510"/>
      <c r="F41" s="545"/>
      <c r="G41" s="572"/>
      <c r="H41" s="574"/>
      <c r="I41" s="22" t="s">
        <v>9</v>
      </c>
      <c r="J41" s="51"/>
      <c r="K41" s="52"/>
      <c r="L41" s="53"/>
      <c r="M41" s="53"/>
      <c r="N41" s="53"/>
      <c r="O41" s="54"/>
      <c r="P41" s="54"/>
      <c r="Q41" s="55"/>
      <c r="R41" s="188">
        <f>J41+L41+N41+P41</f>
        <v>0</v>
      </c>
      <c r="S41" s="189">
        <f t="shared" ref="S41" si="2">K41+M41+O41+Q41</f>
        <v>0</v>
      </c>
      <c r="T41" s="189">
        <f>R41+S41</f>
        <v>0</v>
      </c>
    </row>
    <row r="42" spans="2:20" ht="20.5" customHeight="1" thickBot="1" x14ac:dyDescent="0.35">
      <c r="B42" s="432"/>
      <c r="C42" s="431"/>
      <c r="D42" s="505"/>
      <c r="E42" s="511"/>
      <c r="F42" s="506"/>
      <c r="G42" s="573"/>
      <c r="H42" s="507"/>
      <c r="I42" s="23" t="s">
        <v>0</v>
      </c>
      <c r="J42" s="56">
        <f>SUM(J41:J41)</f>
        <v>0</v>
      </c>
      <c r="K42" s="57">
        <f t="shared" ref="K42:S42" si="3">SUM(K41:K41)</f>
        <v>0</v>
      </c>
      <c r="L42" s="58">
        <f t="shared" si="3"/>
        <v>0</v>
      </c>
      <c r="M42" s="58">
        <f t="shared" si="3"/>
        <v>0</v>
      </c>
      <c r="N42" s="58">
        <f t="shared" si="3"/>
        <v>0</v>
      </c>
      <c r="O42" s="59">
        <f t="shared" si="3"/>
        <v>0</v>
      </c>
      <c r="P42" s="59">
        <f t="shared" si="3"/>
        <v>0</v>
      </c>
      <c r="Q42" s="60">
        <f t="shared" si="3"/>
        <v>0</v>
      </c>
      <c r="R42" s="190">
        <f>SUM(R41:R41)</f>
        <v>0</v>
      </c>
      <c r="S42" s="191">
        <f t="shared" si="3"/>
        <v>0</v>
      </c>
      <c r="T42" s="191">
        <f>SUM(T41:T41)</f>
        <v>0</v>
      </c>
    </row>
    <row r="43" spans="2:20" ht="20.5" customHeight="1" x14ac:dyDescent="0.3">
      <c r="B43" s="432">
        <v>2</v>
      </c>
      <c r="C43" s="431"/>
      <c r="D43" s="505" t="s">
        <v>175</v>
      </c>
      <c r="E43" s="511"/>
      <c r="F43" s="506"/>
      <c r="G43" s="540"/>
      <c r="H43" s="507"/>
      <c r="I43" s="23" t="s">
        <v>9</v>
      </c>
      <c r="J43" s="61"/>
      <c r="K43" s="62"/>
      <c r="L43" s="63"/>
      <c r="M43" s="63"/>
      <c r="N43" s="63"/>
      <c r="O43" s="64"/>
      <c r="P43" s="64"/>
      <c r="Q43" s="65"/>
      <c r="R43" s="192">
        <f>J43+L43+N43+P43</f>
        <v>0</v>
      </c>
      <c r="S43" s="193">
        <f>K43+M43+O43+Q43</f>
        <v>0</v>
      </c>
      <c r="T43" s="189">
        <f>R43+S43</f>
        <v>0</v>
      </c>
    </row>
    <row r="44" spans="2:20" ht="20.5" customHeight="1" thickBot="1" x14ac:dyDescent="0.35">
      <c r="B44" s="432"/>
      <c r="C44" s="431"/>
      <c r="D44" s="505"/>
      <c r="E44" s="511"/>
      <c r="F44" s="506"/>
      <c r="G44" s="540"/>
      <c r="H44" s="507"/>
      <c r="I44" s="23" t="s">
        <v>0</v>
      </c>
      <c r="J44" s="56">
        <f>SUM(J43:J43)</f>
        <v>0</v>
      </c>
      <c r="K44" s="57">
        <f t="shared" ref="K44" si="4">SUM(K43:K43)</f>
        <v>0</v>
      </c>
      <c r="L44" s="58">
        <f t="shared" ref="L44" si="5">SUM(L43:L43)</f>
        <v>0</v>
      </c>
      <c r="M44" s="58">
        <f t="shared" ref="M44" si="6">SUM(M43:M43)</f>
        <v>0</v>
      </c>
      <c r="N44" s="58">
        <f t="shared" ref="N44" si="7">SUM(N43:N43)</f>
        <v>0</v>
      </c>
      <c r="O44" s="59">
        <f t="shared" ref="O44" si="8">SUM(O43:O43)</f>
        <v>0</v>
      </c>
      <c r="P44" s="59">
        <f t="shared" ref="P44" si="9">SUM(P43:P43)</f>
        <v>0</v>
      </c>
      <c r="Q44" s="60">
        <f t="shared" ref="Q44" si="10">SUM(Q43:Q43)</f>
        <v>0</v>
      </c>
      <c r="R44" s="190">
        <f t="shared" ref="R44" si="11">SUM(R43:R43)</f>
        <v>0</v>
      </c>
      <c r="S44" s="191">
        <f t="shared" ref="S44:T44" si="12">SUM(S43:S43)</f>
        <v>0</v>
      </c>
      <c r="T44" s="191">
        <f t="shared" si="12"/>
        <v>0</v>
      </c>
    </row>
    <row r="45" spans="2:20" ht="20.5" customHeight="1" x14ac:dyDescent="0.3">
      <c r="B45" s="432">
        <v>3</v>
      </c>
      <c r="C45" s="431"/>
      <c r="D45" s="505" t="s">
        <v>175</v>
      </c>
      <c r="E45" s="511"/>
      <c r="F45" s="506"/>
      <c r="G45" s="540"/>
      <c r="H45" s="507"/>
      <c r="I45" s="23" t="s">
        <v>9</v>
      </c>
      <c r="J45" s="61"/>
      <c r="K45" s="62"/>
      <c r="L45" s="63"/>
      <c r="M45" s="63"/>
      <c r="N45" s="63"/>
      <c r="O45" s="64"/>
      <c r="P45" s="64"/>
      <c r="Q45" s="65"/>
      <c r="R45" s="192">
        <f>J45+L45+N45+P45</f>
        <v>0</v>
      </c>
      <c r="S45" s="193">
        <f t="shared" ref="S45" si="13">K45+M45+O45+Q45</f>
        <v>0</v>
      </c>
      <c r="T45" s="189">
        <f>R45+S45</f>
        <v>0</v>
      </c>
    </row>
    <row r="46" spans="2:20" ht="20.5" customHeight="1" thickBot="1" x14ac:dyDescent="0.35">
      <c r="B46" s="432"/>
      <c r="C46" s="431"/>
      <c r="D46" s="505"/>
      <c r="E46" s="511"/>
      <c r="F46" s="506"/>
      <c r="G46" s="540"/>
      <c r="H46" s="507"/>
      <c r="I46" s="23" t="s">
        <v>0</v>
      </c>
      <c r="J46" s="56">
        <f>SUM(J45:J45)</f>
        <v>0</v>
      </c>
      <c r="K46" s="57">
        <f t="shared" ref="K46" si="14">SUM(K45:K45)</f>
        <v>0</v>
      </c>
      <c r="L46" s="58">
        <f t="shared" ref="L46" si="15">SUM(L45:L45)</f>
        <v>0</v>
      </c>
      <c r="M46" s="58">
        <f t="shared" ref="M46" si="16">SUM(M45:M45)</f>
        <v>0</v>
      </c>
      <c r="N46" s="58">
        <f t="shared" ref="N46" si="17">SUM(N45:N45)</f>
        <v>0</v>
      </c>
      <c r="O46" s="59">
        <f t="shared" ref="O46" si="18">SUM(O45:O45)</f>
        <v>0</v>
      </c>
      <c r="P46" s="59">
        <f t="shared" ref="P46" si="19">SUM(P45:P45)</f>
        <v>0</v>
      </c>
      <c r="Q46" s="60">
        <f t="shared" ref="Q46" si="20">SUM(Q45:Q45)</f>
        <v>0</v>
      </c>
      <c r="R46" s="190">
        <f t="shared" ref="R46" si="21">SUM(R45:R45)</f>
        <v>0</v>
      </c>
      <c r="S46" s="191">
        <f t="shared" ref="S46:T46" si="22">SUM(S45:S45)</f>
        <v>0</v>
      </c>
      <c r="T46" s="191">
        <f t="shared" si="22"/>
        <v>0</v>
      </c>
    </row>
    <row r="47" spans="2:20" ht="20.5" customHeight="1" x14ac:dyDescent="0.3">
      <c r="B47" s="432">
        <v>4</v>
      </c>
      <c r="C47" s="431"/>
      <c r="D47" s="505" t="s">
        <v>175</v>
      </c>
      <c r="E47" s="511"/>
      <c r="F47" s="506"/>
      <c r="G47" s="540"/>
      <c r="H47" s="507"/>
      <c r="I47" s="23" t="s">
        <v>9</v>
      </c>
      <c r="J47" s="61"/>
      <c r="K47" s="62"/>
      <c r="L47" s="63"/>
      <c r="M47" s="63"/>
      <c r="N47" s="63"/>
      <c r="O47" s="64"/>
      <c r="P47" s="64"/>
      <c r="Q47" s="65"/>
      <c r="R47" s="192">
        <f>J47+L47+N47+P47</f>
        <v>0</v>
      </c>
      <c r="S47" s="193">
        <f t="shared" ref="S47" si="23">K47+M47+O47+Q47</f>
        <v>0</v>
      </c>
      <c r="T47" s="189">
        <f>R47+S47</f>
        <v>0</v>
      </c>
    </row>
    <row r="48" spans="2:20" ht="20.5" customHeight="1" thickBot="1" x14ac:dyDescent="0.35">
      <c r="B48" s="432"/>
      <c r="C48" s="431"/>
      <c r="D48" s="505"/>
      <c r="E48" s="511"/>
      <c r="F48" s="506"/>
      <c r="G48" s="540"/>
      <c r="H48" s="507"/>
      <c r="I48" s="23" t="s">
        <v>0</v>
      </c>
      <c r="J48" s="56">
        <f>SUM(J47:J47)</f>
        <v>0</v>
      </c>
      <c r="K48" s="57">
        <f t="shared" ref="K48" si="24">SUM(K47:K47)</f>
        <v>0</v>
      </c>
      <c r="L48" s="58">
        <f t="shared" ref="L48" si="25">SUM(L47:L47)</f>
        <v>0</v>
      </c>
      <c r="M48" s="58">
        <f t="shared" ref="M48" si="26">SUM(M47:M47)</f>
        <v>0</v>
      </c>
      <c r="N48" s="58">
        <f t="shared" ref="N48" si="27">SUM(N47:N47)</f>
        <v>0</v>
      </c>
      <c r="O48" s="59">
        <f t="shared" ref="O48" si="28">SUM(O47:O47)</f>
        <v>0</v>
      </c>
      <c r="P48" s="59">
        <f t="shared" ref="P48" si="29">SUM(P47:P47)</f>
        <v>0</v>
      </c>
      <c r="Q48" s="60">
        <f t="shared" ref="Q48" si="30">SUM(Q47:Q47)</f>
        <v>0</v>
      </c>
      <c r="R48" s="190">
        <f t="shared" ref="R48" si="31">SUM(R47:R47)</f>
        <v>0</v>
      </c>
      <c r="S48" s="191">
        <f t="shared" ref="S48:T48" si="32">SUM(S47:S47)</f>
        <v>0</v>
      </c>
      <c r="T48" s="191">
        <f t="shared" si="32"/>
        <v>0</v>
      </c>
    </row>
    <row r="49" spans="2:20" ht="20.5" customHeight="1" x14ac:dyDescent="0.3">
      <c r="B49" s="432">
        <v>5</v>
      </c>
      <c r="C49" s="431"/>
      <c r="D49" s="505" t="s">
        <v>175</v>
      </c>
      <c r="E49" s="511"/>
      <c r="F49" s="506"/>
      <c r="G49" s="540"/>
      <c r="H49" s="507"/>
      <c r="I49" s="23" t="s">
        <v>9</v>
      </c>
      <c r="J49" s="61"/>
      <c r="K49" s="62"/>
      <c r="L49" s="63"/>
      <c r="M49" s="63"/>
      <c r="N49" s="63"/>
      <c r="O49" s="64"/>
      <c r="P49" s="64"/>
      <c r="Q49" s="65"/>
      <c r="R49" s="192">
        <f>J49+L49+N49+P49</f>
        <v>0</v>
      </c>
      <c r="S49" s="193">
        <f t="shared" ref="S49" si="33">K49+M49+O49+Q49</f>
        <v>0</v>
      </c>
      <c r="T49" s="189">
        <f>R49+S49</f>
        <v>0</v>
      </c>
    </row>
    <row r="50" spans="2:20" ht="20.5" customHeight="1" thickBot="1" x14ac:dyDescent="0.35">
      <c r="B50" s="432"/>
      <c r="C50" s="431"/>
      <c r="D50" s="505"/>
      <c r="E50" s="511"/>
      <c r="F50" s="506"/>
      <c r="G50" s="540"/>
      <c r="H50" s="507"/>
      <c r="I50" s="23" t="s">
        <v>0</v>
      </c>
      <c r="J50" s="56">
        <f>SUM(J49:J49)</f>
        <v>0</v>
      </c>
      <c r="K50" s="57">
        <f t="shared" ref="K50" si="34">SUM(K49:K49)</f>
        <v>0</v>
      </c>
      <c r="L50" s="58">
        <f t="shared" ref="L50" si="35">SUM(L49:L49)</f>
        <v>0</v>
      </c>
      <c r="M50" s="58">
        <f t="shared" ref="M50" si="36">SUM(M49:M49)</f>
        <v>0</v>
      </c>
      <c r="N50" s="58">
        <f t="shared" ref="N50" si="37">SUM(N49:N49)</f>
        <v>0</v>
      </c>
      <c r="O50" s="59">
        <f t="shared" ref="O50" si="38">SUM(O49:O49)</f>
        <v>0</v>
      </c>
      <c r="P50" s="59">
        <f t="shared" ref="P50" si="39">SUM(P49:P49)</f>
        <v>0</v>
      </c>
      <c r="Q50" s="60">
        <f t="shared" ref="Q50" si="40">SUM(Q49:Q49)</f>
        <v>0</v>
      </c>
      <c r="R50" s="190">
        <f t="shared" ref="R50" si="41">SUM(R49:R49)</f>
        <v>0</v>
      </c>
      <c r="S50" s="191">
        <f t="shared" ref="S50:T50" si="42">SUM(S49:S49)</f>
        <v>0</v>
      </c>
      <c r="T50" s="191">
        <f t="shared" si="42"/>
        <v>0</v>
      </c>
    </row>
    <row r="51" spans="2:20" ht="20.5" customHeight="1" x14ac:dyDescent="0.3">
      <c r="B51" s="432">
        <v>6</v>
      </c>
      <c r="C51" s="431"/>
      <c r="D51" s="505" t="s">
        <v>175</v>
      </c>
      <c r="E51" s="511"/>
      <c r="F51" s="506"/>
      <c r="G51" s="540"/>
      <c r="H51" s="507"/>
      <c r="I51" s="23" t="s">
        <v>9</v>
      </c>
      <c r="J51" s="61"/>
      <c r="K51" s="62"/>
      <c r="L51" s="63"/>
      <c r="M51" s="63"/>
      <c r="N51" s="63"/>
      <c r="O51" s="64"/>
      <c r="P51" s="64"/>
      <c r="Q51" s="65"/>
      <c r="R51" s="192">
        <f>J51+L51+N51+P51</f>
        <v>0</v>
      </c>
      <c r="S51" s="193">
        <f t="shared" ref="S51" si="43">K51+M51+O51+Q51</f>
        <v>0</v>
      </c>
      <c r="T51" s="189">
        <f>R51+S51</f>
        <v>0</v>
      </c>
    </row>
    <row r="52" spans="2:20" ht="20.5" customHeight="1" thickBot="1" x14ac:dyDescent="0.35">
      <c r="B52" s="432"/>
      <c r="C52" s="431"/>
      <c r="D52" s="505"/>
      <c r="E52" s="511"/>
      <c r="F52" s="506"/>
      <c r="G52" s="540"/>
      <c r="H52" s="507"/>
      <c r="I52" s="23" t="s">
        <v>0</v>
      </c>
      <c r="J52" s="56">
        <f>SUM(J51:J51)</f>
        <v>0</v>
      </c>
      <c r="K52" s="57">
        <f t="shared" ref="K52" si="44">SUM(K51:K51)</f>
        <v>0</v>
      </c>
      <c r="L52" s="58">
        <f t="shared" ref="L52" si="45">SUM(L51:L51)</f>
        <v>0</v>
      </c>
      <c r="M52" s="58">
        <f t="shared" ref="M52" si="46">SUM(M51:M51)</f>
        <v>0</v>
      </c>
      <c r="N52" s="58">
        <f t="shared" ref="N52" si="47">SUM(N51:N51)</f>
        <v>0</v>
      </c>
      <c r="O52" s="59">
        <f t="shared" ref="O52" si="48">SUM(O51:O51)</f>
        <v>0</v>
      </c>
      <c r="P52" s="59">
        <f t="shared" ref="P52" si="49">SUM(P51:P51)</f>
        <v>0</v>
      </c>
      <c r="Q52" s="60">
        <f t="shared" ref="Q52" si="50">SUM(Q51:Q51)</f>
        <v>0</v>
      </c>
      <c r="R52" s="190">
        <f t="shared" ref="R52" si="51">SUM(R51:R51)</f>
        <v>0</v>
      </c>
      <c r="S52" s="191">
        <f t="shared" ref="S52:T52" si="52">SUM(S51:S51)</f>
        <v>0</v>
      </c>
      <c r="T52" s="191">
        <f t="shared" si="52"/>
        <v>0</v>
      </c>
    </row>
    <row r="53" spans="2:20" ht="20.5" customHeight="1" x14ac:dyDescent="0.3">
      <c r="B53" s="432">
        <v>7</v>
      </c>
      <c r="C53" s="431"/>
      <c r="D53" s="505" t="s">
        <v>175</v>
      </c>
      <c r="E53" s="511"/>
      <c r="F53" s="506"/>
      <c r="G53" s="540"/>
      <c r="H53" s="507"/>
      <c r="I53" s="23" t="s">
        <v>9</v>
      </c>
      <c r="J53" s="61"/>
      <c r="K53" s="62"/>
      <c r="L53" s="63"/>
      <c r="M53" s="63"/>
      <c r="N53" s="63"/>
      <c r="O53" s="64"/>
      <c r="P53" s="64"/>
      <c r="Q53" s="65"/>
      <c r="R53" s="192">
        <f>J53+L53+N53+P53</f>
        <v>0</v>
      </c>
      <c r="S53" s="193">
        <f t="shared" ref="S53" si="53">K53+M53+O53+Q53</f>
        <v>0</v>
      </c>
      <c r="T53" s="189">
        <f>R53+S53</f>
        <v>0</v>
      </c>
    </row>
    <row r="54" spans="2:20" ht="20.5" customHeight="1" thickBot="1" x14ac:dyDescent="0.35">
      <c r="B54" s="432"/>
      <c r="C54" s="431"/>
      <c r="D54" s="505"/>
      <c r="E54" s="511"/>
      <c r="F54" s="506"/>
      <c r="G54" s="540"/>
      <c r="H54" s="507"/>
      <c r="I54" s="23" t="s">
        <v>0</v>
      </c>
      <c r="J54" s="56">
        <f>SUM(J53:J53)</f>
        <v>0</v>
      </c>
      <c r="K54" s="57">
        <f t="shared" ref="K54" si="54">SUM(K53:K53)</f>
        <v>0</v>
      </c>
      <c r="L54" s="58">
        <f t="shared" ref="L54" si="55">SUM(L53:L53)</f>
        <v>0</v>
      </c>
      <c r="M54" s="58">
        <f t="shared" ref="M54" si="56">SUM(M53:M53)</f>
        <v>0</v>
      </c>
      <c r="N54" s="58">
        <f t="shared" ref="N54" si="57">SUM(N53:N53)</f>
        <v>0</v>
      </c>
      <c r="O54" s="59">
        <f t="shared" ref="O54" si="58">SUM(O53:O53)</f>
        <v>0</v>
      </c>
      <c r="P54" s="59">
        <f t="shared" ref="P54" si="59">SUM(P53:P53)</f>
        <v>0</v>
      </c>
      <c r="Q54" s="60">
        <f t="shared" ref="Q54" si="60">SUM(Q53:Q53)</f>
        <v>0</v>
      </c>
      <c r="R54" s="190">
        <f t="shared" ref="R54" si="61">SUM(R53:R53)</f>
        <v>0</v>
      </c>
      <c r="S54" s="191">
        <f t="shared" ref="S54:T54" si="62">SUM(S53:S53)</f>
        <v>0</v>
      </c>
      <c r="T54" s="191">
        <f t="shared" si="62"/>
        <v>0</v>
      </c>
    </row>
    <row r="55" spans="2:20" ht="20.5" customHeight="1" x14ac:dyDescent="0.3">
      <c r="B55" s="432">
        <v>8</v>
      </c>
      <c r="C55" s="431"/>
      <c r="D55" s="505" t="s">
        <v>175</v>
      </c>
      <c r="E55" s="511"/>
      <c r="F55" s="506"/>
      <c r="G55" s="540"/>
      <c r="H55" s="507"/>
      <c r="I55" s="23" t="s">
        <v>9</v>
      </c>
      <c r="J55" s="61"/>
      <c r="K55" s="62"/>
      <c r="L55" s="63"/>
      <c r="M55" s="63"/>
      <c r="N55" s="63"/>
      <c r="O55" s="64"/>
      <c r="P55" s="64"/>
      <c r="Q55" s="65"/>
      <c r="R55" s="192">
        <f>J55+L55+N55+P55</f>
        <v>0</v>
      </c>
      <c r="S55" s="193">
        <f t="shared" ref="S55" si="63">K55+M55+O55+Q55</f>
        <v>0</v>
      </c>
      <c r="T55" s="189">
        <f>R55+S55</f>
        <v>0</v>
      </c>
    </row>
    <row r="56" spans="2:20" ht="20.5" customHeight="1" thickBot="1" x14ac:dyDescent="0.35">
      <c r="B56" s="433"/>
      <c r="C56" s="569"/>
      <c r="D56" s="567"/>
      <c r="E56" s="570"/>
      <c r="F56" s="575"/>
      <c r="G56" s="571"/>
      <c r="H56" s="568"/>
      <c r="I56" s="43" t="s">
        <v>0</v>
      </c>
      <c r="J56" s="66">
        <f>SUM(J55:J55)</f>
        <v>0</v>
      </c>
      <c r="K56" s="67">
        <f t="shared" ref="K56" si="64">SUM(K55:K55)</f>
        <v>0</v>
      </c>
      <c r="L56" s="68">
        <f t="shared" ref="L56" si="65">SUM(L55:L55)</f>
        <v>0</v>
      </c>
      <c r="M56" s="68">
        <f t="shared" ref="M56" si="66">SUM(M55:M55)</f>
        <v>0</v>
      </c>
      <c r="N56" s="68">
        <f t="shared" ref="N56" si="67">SUM(N55:N55)</f>
        <v>0</v>
      </c>
      <c r="O56" s="69">
        <f t="shared" ref="O56" si="68">SUM(O55:O55)</f>
        <v>0</v>
      </c>
      <c r="P56" s="69">
        <f t="shared" ref="P56" si="69">SUM(P55:P55)</f>
        <v>0</v>
      </c>
      <c r="Q56" s="70">
        <f>SUM(Q55:Q55)</f>
        <v>0</v>
      </c>
      <c r="R56" s="194">
        <f>SUM(R55:R55)</f>
        <v>0</v>
      </c>
      <c r="S56" s="195">
        <f>SUM(S55:S55)</f>
        <v>0</v>
      </c>
      <c r="T56" s="195">
        <f t="shared" ref="T56" si="70">SUM(T55:T55)</f>
        <v>0</v>
      </c>
    </row>
    <row r="57" spans="2:20" ht="20.5" customHeight="1" x14ac:dyDescent="0.3">
      <c r="B57" s="424" t="s">
        <v>1</v>
      </c>
      <c r="C57" s="555"/>
      <c r="D57" s="555"/>
      <c r="E57" s="565"/>
      <c r="F57" s="557"/>
      <c r="G57" s="563"/>
      <c r="H57" s="525"/>
      <c r="I57" s="71" t="s">
        <v>9</v>
      </c>
      <c r="J57" s="72">
        <f>+SUM(J41+J43+J45+J47+J55+J49+J51+J53)</f>
        <v>0</v>
      </c>
      <c r="K57" s="73">
        <f t="shared" ref="K57:Q57" si="71">+SUM(K41+K43+K45+K47+K55+K49+K51+K53)</f>
        <v>0</v>
      </c>
      <c r="L57" s="74">
        <f t="shared" si="71"/>
        <v>0</v>
      </c>
      <c r="M57" s="74">
        <f t="shared" si="71"/>
        <v>0</v>
      </c>
      <c r="N57" s="74">
        <f t="shared" si="71"/>
        <v>0</v>
      </c>
      <c r="O57" s="75">
        <f t="shared" si="71"/>
        <v>0</v>
      </c>
      <c r="P57" s="75">
        <f t="shared" si="71"/>
        <v>0</v>
      </c>
      <c r="Q57" s="76">
        <f t="shared" si="71"/>
        <v>0</v>
      </c>
      <c r="R57" s="75">
        <f>J57+L57+N57+P57</f>
        <v>0</v>
      </c>
      <c r="S57" s="76">
        <f t="shared" ref="S57" si="72">+SUM(S41+S43+S45+S47+S55+S49+S51+S53)</f>
        <v>0</v>
      </c>
      <c r="T57" s="76">
        <f>R57+S57</f>
        <v>0</v>
      </c>
    </row>
    <row r="58" spans="2:20" ht="20.5" customHeight="1" thickBot="1" x14ac:dyDescent="0.35">
      <c r="B58" s="425"/>
      <c r="C58" s="556"/>
      <c r="D58" s="556"/>
      <c r="E58" s="566"/>
      <c r="F58" s="558"/>
      <c r="G58" s="564"/>
      <c r="H58" s="526"/>
      <c r="I58" s="77" t="s">
        <v>0</v>
      </c>
      <c r="J58" s="198">
        <f>SUM(J57:J57)</f>
        <v>0</v>
      </c>
      <c r="K58" s="199">
        <f t="shared" ref="K58" si="73">SUM(K57:K57)</f>
        <v>0</v>
      </c>
      <c r="L58" s="200">
        <f t="shared" ref="L58" si="74">SUM(L57:L57)</f>
        <v>0</v>
      </c>
      <c r="M58" s="200">
        <f t="shared" ref="M58" si="75">SUM(M57:M57)</f>
        <v>0</v>
      </c>
      <c r="N58" s="200">
        <f t="shared" ref="N58" si="76">SUM(N57:N57)</f>
        <v>0</v>
      </c>
      <c r="O58" s="196">
        <f t="shared" ref="O58" si="77">SUM(O57:O57)</f>
        <v>0</v>
      </c>
      <c r="P58" s="196">
        <f t="shared" ref="P58" si="78">SUM(P57:P57)</f>
        <v>0</v>
      </c>
      <c r="Q58" s="197">
        <f t="shared" ref="Q58" si="79">SUM(Q57:Q57)</f>
        <v>0</v>
      </c>
      <c r="R58" s="196">
        <f>SUM(R57:R57)</f>
        <v>0</v>
      </c>
      <c r="S58" s="197">
        <f t="shared" ref="S58:T58" si="80">SUM(S57:S57)</f>
        <v>0</v>
      </c>
      <c r="T58" s="197">
        <f t="shared" si="80"/>
        <v>0</v>
      </c>
    </row>
    <row r="59" spans="2:20" ht="45" customHeight="1" x14ac:dyDescent="0.3">
      <c r="B59" s="35"/>
      <c r="C59" s="36"/>
      <c r="D59" s="36"/>
      <c r="E59" s="421" t="s">
        <v>202</v>
      </c>
      <c r="F59" s="421"/>
      <c r="G59" s="421" t="s">
        <v>201</v>
      </c>
      <c r="H59" s="421"/>
      <c r="I59" s="38"/>
      <c r="J59" s="39"/>
      <c r="K59" s="39"/>
      <c r="L59" s="78"/>
      <c r="M59" s="78"/>
      <c r="N59" s="78"/>
      <c r="O59" s="78"/>
      <c r="P59" s="78"/>
      <c r="Q59" s="78"/>
      <c r="R59" s="78"/>
      <c r="S59" s="78"/>
      <c r="T59" s="78"/>
    </row>
    <row r="60" spans="2:20" ht="20" x14ac:dyDescent="0.3">
      <c r="B60" s="35"/>
      <c r="C60" s="36"/>
      <c r="D60" s="36"/>
      <c r="E60" s="36"/>
      <c r="F60" s="36"/>
      <c r="G60" s="37"/>
      <c r="H60" s="38"/>
      <c r="I60" s="38"/>
      <c r="J60" s="78"/>
      <c r="K60" s="78"/>
      <c r="L60" s="78"/>
      <c r="M60" s="78"/>
      <c r="N60" s="78"/>
      <c r="O60" s="78"/>
      <c r="P60" s="78"/>
      <c r="Q60" s="78"/>
      <c r="R60" s="78"/>
      <c r="S60" s="78"/>
      <c r="T60" s="78"/>
    </row>
    <row r="61" spans="2:20" ht="20.5" thickBot="1" x14ac:dyDescent="0.45">
      <c r="B61" s="35"/>
      <c r="C61" s="601" t="s">
        <v>200</v>
      </c>
      <c r="D61" s="602"/>
      <c r="E61" s="602"/>
      <c r="F61" s="602"/>
      <c r="G61" s="602"/>
      <c r="H61" s="602"/>
      <c r="I61" s="602"/>
      <c r="J61" s="602"/>
      <c r="K61" s="602"/>
      <c r="L61" s="602"/>
      <c r="M61" s="602"/>
      <c r="N61" s="602"/>
      <c r="O61" s="602"/>
      <c r="P61" s="602"/>
      <c r="Q61" s="602"/>
      <c r="R61" s="602"/>
      <c r="S61" s="602"/>
      <c r="T61" s="602"/>
    </row>
    <row r="62" spans="2:20" ht="29.5" customHeight="1" thickBot="1" x14ac:dyDescent="0.35">
      <c r="B62" s="35"/>
      <c r="C62" s="79"/>
      <c r="D62" s="80"/>
      <c r="E62" s="80"/>
      <c r="F62" s="80"/>
      <c r="G62" s="80"/>
      <c r="H62" s="81"/>
      <c r="I62" s="587" t="s">
        <v>181</v>
      </c>
      <c r="J62" s="588"/>
      <c r="K62" s="588"/>
      <c r="L62" s="588"/>
      <c r="M62" s="588"/>
      <c r="N62" s="588"/>
      <c r="O62" s="588"/>
      <c r="P62" s="588"/>
      <c r="Q62" s="588"/>
      <c r="R62" s="588"/>
      <c r="S62" s="588"/>
      <c r="T62" s="588"/>
    </row>
    <row r="63" spans="2:20" ht="30" customHeight="1" thickBot="1" x14ac:dyDescent="0.35">
      <c r="B63" s="35"/>
      <c r="C63" s="82"/>
      <c r="D63" s="83"/>
      <c r="E63" s="83"/>
      <c r="F63" s="83"/>
      <c r="G63" s="83"/>
      <c r="H63" s="84"/>
      <c r="I63" s="26" t="s">
        <v>8</v>
      </c>
      <c r="J63" s="512" t="s">
        <v>249</v>
      </c>
      <c r="K63" s="467"/>
      <c r="L63" s="467" t="s">
        <v>250</v>
      </c>
      <c r="M63" s="467"/>
      <c r="N63" s="467" t="s">
        <v>251</v>
      </c>
      <c r="O63" s="467"/>
      <c r="P63" s="467" t="s">
        <v>252</v>
      </c>
      <c r="Q63" s="468"/>
      <c r="R63" s="598" t="s">
        <v>106</v>
      </c>
      <c r="S63" s="599"/>
      <c r="T63" s="600"/>
    </row>
    <row r="64" spans="2:20" ht="21" customHeight="1" x14ac:dyDescent="0.3">
      <c r="B64" s="424" t="s">
        <v>1</v>
      </c>
      <c r="C64" s="589" t="s">
        <v>1</v>
      </c>
      <c r="D64" s="590"/>
      <c r="E64" s="590"/>
      <c r="F64" s="590"/>
      <c r="G64" s="590"/>
      <c r="H64" s="591"/>
      <c r="I64" s="85" t="s">
        <v>9</v>
      </c>
      <c r="J64" s="595">
        <f>J31+J57+K57</f>
        <v>0</v>
      </c>
      <c r="K64" s="584"/>
      <c r="L64" s="584">
        <f>L31+L57+M57</f>
        <v>0</v>
      </c>
      <c r="M64" s="584"/>
      <c r="N64" s="584">
        <f>N31+N57+O57</f>
        <v>0</v>
      </c>
      <c r="O64" s="584"/>
      <c r="P64" s="584">
        <f>P31+P57+Q57</f>
        <v>0</v>
      </c>
      <c r="Q64" s="585"/>
      <c r="R64" s="595">
        <f t="shared" ref="R64:R65" si="81">SUM(J64:Q64)</f>
        <v>0</v>
      </c>
      <c r="S64" s="584"/>
      <c r="T64" s="596"/>
    </row>
    <row r="65" spans="2:20" ht="21" customHeight="1" thickBot="1" x14ac:dyDescent="0.35">
      <c r="B65" s="425"/>
      <c r="C65" s="592"/>
      <c r="D65" s="593"/>
      <c r="E65" s="593"/>
      <c r="F65" s="593"/>
      <c r="G65" s="593"/>
      <c r="H65" s="594"/>
      <c r="I65" s="86" t="s">
        <v>0</v>
      </c>
      <c r="J65" s="541">
        <f>SUM(J64)</f>
        <v>0</v>
      </c>
      <c r="K65" s="542"/>
      <c r="L65" s="542">
        <f>SUM(L64)</f>
        <v>0</v>
      </c>
      <c r="M65" s="542"/>
      <c r="N65" s="542">
        <f>SUM(N64)</f>
        <v>0</v>
      </c>
      <c r="O65" s="542"/>
      <c r="P65" s="542">
        <f>SUM(P64)</f>
        <v>0</v>
      </c>
      <c r="Q65" s="586"/>
      <c r="R65" s="541">
        <f t="shared" si="81"/>
        <v>0</v>
      </c>
      <c r="S65" s="542"/>
      <c r="T65" s="597"/>
    </row>
  </sheetData>
  <mergeCells count="297">
    <mergeCell ref="B3:T4"/>
    <mergeCell ref="G59:H59"/>
    <mergeCell ref="N64:O64"/>
    <mergeCell ref="P64:Q64"/>
    <mergeCell ref="J65:K65"/>
    <mergeCell ref="L65:M65"/>
    <mergeCell ref="N65:O65"/>
    <mergeCell ref="P65:Q65"/>
    <mergeCell ref="I62:T62"/>
    <mergeCell ref="C64:H65"/>
    <mergeCell ref="J64:K64"/>
    <mergeCell ref="L64:M64"/>
    <mergeCell ref="R64:T64"/>
    <mergeCell ref="R65:T65"/>
    <mergeCell ref="J63:K63"/>
    <mergeCell ref="L63:M63"/>
    <mergeCell ref="N63:O63"/>
    <mergeCell ref="P63:Q63"/>
    <mergeCell ref="R63:T63"/>
    <mergeCell ref="C61:T61"/>
    <mergeCell ref="N32:O32"/>
    <mergeCell ref="P32:Q32"/>
    <mergeCell ref="R32:S32"/>
    <mergeCell ref="C57:C58"/>
    <mergeCell ref="C55:C56"/>
    <mergeCell ref="E55:E56"/>
    <mergeCell ref="G55:G56"/>
    <mergeCell ref="E45:E46"/>
    <mergeCell ref="F45:F46"/>
    <mergeCell ref="G45:G46"/>
    <mergeCell ref="H45:H46"/>
    <mergeCell ref="E36:F37"/>
    <mergeCell ref="G41:G42"/>
    <mergeCell ref="H41:H42"/>
    <mergeCell ref="F55:F56"/>
    <mergeCell ref="C53:C54"/>
    <mergeCell ref="C51:C52"/>
    <mergeCell ref="C49:C50"/>
    <mergeCell ref="H49:H50"/>
    <mergeCell ref="D49:D50"/>
    <mergeCell ref="E47:E48"/>
    <mergeCell ref="G47:G48"/>
    <mergeCell ref="H47:H48"/>
    <mergeCell ref="C39:C40"/>
    <mergeCell ref="E39:E40"/>
    <mergeCell ref="G39:G40"/>
    <mergeCell ref="H39:H40"/>
    <mergeCell ref="C36:C38"/>
    <mergeCell ref="R37:T37"/>
    <mergeCell ref="D57:D58"/>
    <mergeCell ref="F57:F58"/>
    <mergeCell ref="G36:G38"/>
    <mergeCell ref="H36:H38"/>
    <mergeCell ref="N37:O37"/>
    <mergeCell ref="P37:Q37"/>
    <mergeCell ref="G57:G58"/>
    <mergeCell ref="E57:E58"/>
    <mergeCell ref="F51:F52"/>
    <mergeCell ref="F53:F54"/>
    <mergeCell ref="E53:E54"/>
    <mergeCell ref="G53:G54"/>
    <mergeCell ref="D55:D56"/>
    <mergeCell ref="E51:E52"/>
    <mergeCell ref="G51:G52"/>
    <mergeCell ref="H51:H52"/>
    <mergeCell ref="D51:D52"/>
    <mergeCell ref="H53:H54"/>
    <mergeCell ref="D53:D54"/>
    <mergeCell ref="F49:F50"/>
    <mergeCell ref="H55:H56"/>
    <mergeCell ref="E49:E50"/>
    <mergeCell ref="G49:G50"/>
    <mergeCell ref="D39:D40"/>
    <mergeCell ref="F39:F40"/>
    <mergeCell ref="E31:E32"/>
    <mergeCell ref="G31:G32"/>
    <mergeCell ref="H31:H32"/>
    <mergeCell ref="C31:C32"/>
    <mergeCell ref="J29:K29"/>
    <mergeCell ref="D29:D30"/>
    <mergeCell ref="F29:F30"/>
    <mergeCell ref="C29:C30"/>
    <mergeCell ref="J37:K37"/>
    <mergeCell ref="L37:M37"/>
    <mergeCell ref="J32:K32"/>
    <mergeCell ref="L32:M32"/>
    <mergeCell ref="G33:H33"/>
    <mergeCell ref="H29:H30"/>
    <mergeCell ref="F31:F32"/>
    <mergeCell ref="E29:E30"/>
    <mergeCell ref="F41:F42"/>
    <mergeCell ref="D36:D38"/>
    <mergeCell ref="H57:H58"/>
    <mergeCell ref="N29:O29"/>
    <mergeCell ref="P29:Q29"/>
    <mergeCell ref="R29:S29"/>
    <mergeCell ref="J30:K30"/>
    <mergeCell ref="L30:M30"/>
    <mergeCell ref="N30:O30"/>
    <mergeCell ref="P30:Q30"/>
    <mergeCell ref="R30:S30"/>
    <mergeCell ref="J31:K31"/>
    <mergeCell ref="L31:M31"/>
    <mergeCell ref="N31:O31"/>
    <mergeCell ref="P31:Q31"/>
    <mergeCell ref="R31:S31"/>
    <mergeCell ref="D31:D32"/>
    <mergeCell ref="C35:T35"/>
    <mergeCell ref="I36:T36"/>
    <mergeCell ref="I37:I38"/>
    <mergeCell ref="L29:M29"/>
    <mergeCell ref="C43:C44"/>
    <mergeCell ref="G43:G44"/>
    <mergeCell ref="D43:D44"/>
    <mergeCell ref="E43:E44"/>
    <mergeCell ref="J11:K11"/>
    <mergeCell ref="L11:M11"/>
    <mergeCell ref="N11:O11"/>
    <mergeCell ref="L12:M12"/>
    <mergeCell ref="J18:K18"/>
    <mergeCell ref="L18:M18"/>
    <mergeCell ref="N18:O18"/>
    <mergeCell ref="P18:Q18"/>
    <mergeCell ref="J13:K13"/>
    <mergeCell ref="J14:K14"/>
    <mergeCell ref="J15:K15"/>
    <mergeCell ref="J16:K16"/>
    <mergeCell ref="L14:M14"/>
    <mergeCell ref="N14:O14"/>
    <mergeCell ref="P14:Q14"/>
    <mergeCell ref="J12:K12"/>
    <mergeCell ref="N12:O12"/>
    <mergeCell ref="P12:Q12"/>
    <mergeCell ref="P13:Q13"/>
    <mergeCell ref="L15:M15"/>
    <mergeCell ref="N15:O15"/>
    <mergeCell ref="P15:Q15"/>
    <mergeCell ref="L16:M16"/>
    <mergeCell ref="C45:C46"/>
    <mergeCell ref="D47:D48"/>
    <mergeCell ref="F47:F48"/>
    <mergeCell ref="D45:D46"/>
    <mergeCell ref="H43:H44"/>
    <mergeCell ref="C41:C42"/>
    <mergeCell ref="F43:F44"/>
    <mergeCell ref="D41:D42"/>
    <mergeCell ref="E41:E42"/>
    <mergeCell ref="R12:S12"/>
    <mergeCell ref="L13:M13"/>
    <mergeCell ref="N13:O13"/>
    <mergeCell ref="J19:K19"/>
    <mergeCell ref="L19:M19"/>
    <mergeCell ref="N19:O19"/>
    <mergeCell ref="P19:Q19"/>
    <mergeCell ref="R19:S19"/>
    <mergeCell ref="B13:B14"/>
    <mergeCell ref="C17:C18"/>
    <mergeCell ref="C19:C20"/>
    <mergeCell ref="C15:C16"/>
    <mergeCell ref="C13:C14"/>
    <mergeCell ref="I11:I12"/>
    <mergeCell ref="C10:C12"/>
    <mergeCell ref="G17:G18"/>
    <mergeCell ref="H17:H18"/>
    <mergeCell ref="E17:E18"/>
    <mergeCell ref="D17:D18"/>
    <mergeCell ref="R18:S18"/>
    <mergeCell ref="D19:D20"/>
    <mergeCell ref="F17:F18"/>
    <mergeCell ref="F19:F20"/>
    <mergeCell ref="F15:F16"/>
    <mergeCell ref="J28:K28"/>
    <mergeCell ref="L28:M28"/>
    <mergeCell ref="N28:O28"/>
    <mergeCell ref="P28:Q28"/>
    <mergeCell ref="R28:S28"/>
    <mergeCell ref="J27:K27"/>
    <mergeCell ref="L20:M20"/>
    <mergeCell ref="N20:O20"/>
    <mergeCell ref="P20:Q20"/>
    <mergeCell ref="R20:S20"/>
    <mergeCell ref="J21:K21"/>
    <mergeCell ref="L21:M21"/>
    <mergeCell ref="N21:O21"/>
    <mergeCell ref="P21:Q21"/>
    <mergeCell ref="R21:S21"/>
    <mergeCell ref="J20:K20"/>
    <mergeCell ref="J22:K22"/>
    <mergeCell ref="L22:M22"/>
    <mergeCell ref="N22:O22"/>
    <mergeCell ref="P22:Q22"/>
    <mergeCell ref="R22:S22"/>
    <mergeCell ref="J23:K23"/>
    <mergeCell ref="L23:M23"/>
    <mergeCell ref="N23:O23"/>
    <mergeCell ref="L27:M27"/>
    <mergeCell ref="N27:O27"/>
    <mergeCell ref="P27:Q27"/>
    <mergeCell ref="R27:S27"/>
    <mergeCell ref="N16:O16"/>
    <mergeCell ref="P16:Q16"/>
    <mergeCell ref="F25:F26"/>
    <mergeCell ref="P23:Q23"/>
    <mergeCell ref="R23:S23"/>
    <mergeCell ref="J24:K24"/>
    <mergeCell ref="L24:M24"/>
    <mergeCell ref="N24:O24"/>
    <mergeCell ref="P24:Q24"/>
    <mergeCell ref="R24:S24"/>
    <mergeCell ref="J25:K25"/>
    <mergeCell ref="L25:M25"/>
    <mergeCell ref="N25:O25"/>
    <mergeCell ref="P25:Q25"/>
    <mergeCell ref="R25:S25"/>
    <mergeCell ref="J26:K26"/>
    <mergeCell ref="L26:M26"/>
    <mergeCell ref="N26:O26"/>
    <mergeCell ref="P26:Q26"/>
    <mergeCell ref="R26:S26"/>
    <mergeCell ref="E10:F11"/>
    <mergeCell ref="H10:H12"/>
    <mergeCell ref="G10:G12"/>
    <mergeCell ref="D10:D12"/>
    <mergeCell ref="D15:D16"/>
    <mergeCell ref="E13:E14"/>
    <mergeCell ref="E15:E16"/>
    <mergeCell ref="G15:G16"/>
    <mergeCell ref="H15:H16"/>
    <mergeCell ref="H13:H14"/>
    <mergeCell ref="G13:G14"/>
    <mergeCell ref="F13:F14"/>
    <mergeCell ref="D6:H6"/>
    <mergeCell ref="D7:H7"/>
    <mergeCell ref="D13:D14"/>
    <mergeCell ref="G25:G26"/>
    <mergeCell ref="H25:H26"/>
    <mergeCell ref="E19:E20"/>
    <mergeCell ref="C9:T9"/>
    <mergeCell ref="I10:T10"/>
    <mergeCell ref="R13:S13"/>
    <mergeCell ref="R14:S14"/>
    <mergeCell ref="R15:S15"/>
    <mergeCell ref="R16:S16"/>
    <mergeCell ref="J17:K17"/>
    <mergeCell ref="L17:M17"/>
    <mergeCell ref="N17:O17"/>
    <mergeCell ref="P17:Q17"/>
    <mergeCell ref="R17:S17"/>
    <mergeCell ref="P11:Q11"/>
    <mergeCell ref="R11:T11"/>
    <mergeCell ref="G19:G20"/>
    <mergeCell ref="H19:H20"/>
    <mergeCell ref="C21:C22"/>
    <mergeCell ref="D21:D22"/>
    <mergeCell ref="F21:F22"/>
    <mergeCell ref="B64:B65"/>
    <mergeCell ref="B43:B44"/>
    <mergeCell ref="B45:B46"/>
    <mergeCell ref="B47:B48"/>
    <mergeCell ref="B49:B50"/>
    <mergeCell ref="B51:B52"/>
    <mergeCell ref="B53:B54"/>
    <mergeCell ref="B55:B56"/>
    <mergeCell ref="B15:B16"/>
    <mergeCell ref="B17:B18"/>
    <mergeCell ref="B19:B20"/>
    <mergeCell ref="B21:B22"/>
    <mergeCell ref="B23:B24"/>
    <mergeCell ref="B25:B26"/>
    <mergeCell ref="B27:B28"/>
    <mergeCell ref="B29:B30"/>
    <mergeCell ref="B41:B42"/>
    <mergeCell ref="B39:B40"/>
    <mergeCell ref="E59:F59"/>
    <mergeCell ref="E33:F33"/>
    <mergeCell ref="B31:B32"/>
    <mergeCell ref="B57:B58"/>
    <mergeCell ref="G21:G22"/>
    <mergeCell ref="H21:H22"/>
    <mergeCell ref="C23:C24"/>
    <mergeCell ref="D23:D24"/>
    <mergeCell ref="E23:E24"/>
    <mergeCell ref="F23:F24"/>
    <mergeCell ref="G23:G24"/>
    <mergeCell ref="H23:H24"/>
    <mergeCell ref="C27:C28"/>
    <mergeCell ref="E21:E22"/>
    <mergeCell ref="C25:C26"/>
    <mergeCell ref="D25:D26"/>
    <mergeCell ref="E25:E26"/>
    <mergeCell ref="G27:G28"/>
    <mergeCell ref="H27:H28"/>
    <mergeCell ref="D27:D28"/>
    <mergeCell ref="E27:E28"/>
    <mergeCell ref="F27:F28"/>
    <mergeCell ref="G29:G30"/>
    <mergeCell ref="C47:C48"/>
  </mergeCells>
  <phoneticPr fontId="27" type="noConversion"/>
  <conditionalFormatting sqref="E15:F30 E41:F56">
    <cfRule type="containsBlanks" priority="19" stopIfTrue="1">
      <formula>LEN(TRIM(E15))=0</formula>
    </cfRule>
    <cfRule type="cellIs" dxfId="52" priority="20" operator="lessThan">
      <formula>45383</formula>
    </cfRule>
    <cfRule type="cellIs" dxfId="51" priority="22" operator="greaterThan">
      <formula>45747</formula>
    </cfRule>
  </conditionalFormatting>
  <conditionalFormatting sqref="G15:G16">
    <cfRule type="expression" dxfId="50" priority="18">
      <formula>$G$15&lt;&gt;$T$16</formula>
    </cfRule>
  </conditionalFormatting>
  <conditionalFormatting sqref="G17:G18">
    <cfRule type="expression" dxfId="49" priority="17">
      <formula>$G$17&lt;&gt;$T$18</formula>
    </cfRule>
  </conditionalFormatting>
  <conditionalFormatting sqref="G19:G20">
    <cfRule type="expression" dxfId="48" priority="16">
      <formula>$G$19&lt;&gt;$T$20</formula>
    </cfRule>
  </conditionalFormatting>
  <conditionalFormatting sqref="G21:G22">
    <cfRule type="expression" dxfId="47" priority="15">
      <formula>$G$21&lt;&gt;$T$22</formula>
    </cfRule>
  </conditionalFormatting>
  <conditionalFormatting sqref="G23:G24">
    <cfRule type="expression" dxfId="46" priority="14">
      <formula>$G$23&lt;&gt;$T$24</formula>
    </cfRule>
  </conditionalFormatting>
  <conditionalFormatting sqref="G25:G26">
    <cfRule type="expression" dxfId="45" priority="13">
      <formula>$G$25&lt;&gt;$T$26</formula>
    </cfRule>
  </conditionalFormatting>
  <conditionalFormatting sqref="G27:G28">
    <cfRule type="expression" dxfId="44" priority="12">
      <formula>$G$27&lt;&gt;$T$28</formula>
    </cfRule>
  </conditionalFormatting>
  <conditionalFormatting sqref="G29:G30">
    <cfRule type="expression" dxfId="43" priority="11">
      <formula>$G$29&lt;&gt;$T$30</formula>
    </cfRule>
  </conditionalFormatting>
  <conditionalFormatting sqref="G31:G32">
    <cfRule type="expression" dxfId="42" priority="10">
      <formula>$G$31&lt;&gt;$T$32</formula>
    </cfRule>
  </conditionalFormatting>
  <conditionalFormatting sqref="G41:G42">
    <cfRule type="expression" dxfId="41" priority="9">
      <formula>$G$41&lt;&gt;$T$42</formula>
    </cfRule>
  </conditionalFormatting>
  <conditionalFormatting sqref="G43:G44">
    <cfRule type="expression" dxfId="40" priority="8">
      <formula>$G$43&lt;&gt;$T$44</formula>
    </cfRule>
  </conditionalFormatting>
  <conditionalFormatting sqref="G45:G46">
    <cfRule type="expression" dxfId="39" priority="7">
      <formula>$G$45&lt;&gt;$T$46</formula>
    </cfRule>
  </conditionalFormatting>
  <conditionalFormatting sqref="G47:G48">
    <cfRule type="expression" dxfId="38" priority="6">
      <formula>$G$47&lt;&gt;$T$48</formula>
    </cfRule>
  </conditionalFormatting>
  <conditionalFormatting sqref="G49:G50">
    <cfRule type="expression" dxfId="37" priority="5">
      <formula>$G$49&lt;&gt;$T$50</formula>
    </cfRule>
  </conditionalFormatting>
  <conditionalFormatting sqref="G51:G52">
    <cfRule type="expression" dxfId="36" priority="4">
      <formula>$G$51&lt;&gt;$T$52</formula>
    </cfRule>
  </conditionalFormatting>
  <conditionalFormatting sqref="G53:G54">
    <cfRule type="expression" dxfId="35" priority="3">
      <formula>$G$53&lt;&gt;$T$54</formula>
    </cfRule>
  </conditionalFormatting>
  <conditionalFormatting sqref="G55:G56">
    <cfRule type="expression" dxfId="34" priority="2">
      <formula>$G$55&lt;&gt;$T$56</formula>
    </cfRule>
  </conditionalFormatting>
  <conditionalFormatting sqref="G57:G58">
    <cfRule type="expression" dxfId="33" priority="1">
      <formula>$G$57&lt;&gt;$T$58</formula>
    </cfRule>
  </conditionalFormatting>
  <pageMargins left="0.70866141732283472" right="0.70866141732283472" top="0.74803149606299213" bottom="0.74803149606299213" header="0.31496062992125984" footer="0.31496062992125984"/>
  <pageSetup paperSize="8" scale="48" orientation="landscape" r:id="rId1"/>
  <headerFooter>
    <oddHeader>&amp;L&amp;G</oddHeader>
    <oddFooter>&amp;L&amp;G</oddFooter>
  </headerFooter>
  <ignoredErrors>
    <ignoredError sqref="J57:T57 R40:T40 J31:O31 R15:T28 T14 R30:S30 R29:T29 R43 R31:T31" formula="1"/>
    <ignoredError sqref="R41:T41 R46:T46" unlockedFormula="1"/>
    <ignoredError sqref="R42:T42 R44:T44 R47:T48 R49:T55 T43 R45:T45" formula="1" unlockedFormula="1"/>
  </ignoredErrors>
  <legacyDrawingHF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1A9BCC63-5C65-4FA6-8ED4-28D4634B729C}">
          <x14:formula1>
            <xm:f>'DROP DOWNS'!$B$2:$B$5</xm:f>
          </x14:formula1>
          <xm:sqref>D41:D56 D15:D30</xm:sqref>
        </x14:dataValidation>
        <x14:dataValidation type="list" allowBlank="1" showInputMessage="1" showErrorMessage="1" xr:uid="{8B68E9BE-8FF6-4437-AF39-953B2DE813E4}">
          <x14:formula1>
            <xm:f>'DROP DOWNS'!$C$2:$C$9</xm:f>
          </x14:formula1>
          <xm:sqref>C15:C30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E1EB4-1BA9-43CE-A871-732E56870213}">
  <sheetPr>
    <pageSetUpPr fitToPage="1"/>
  </sheetPr>
  <dimension ref="A1:N129"/>
  <sheetViews>
    <sheetView view="pageLayout" topLeftCell="A32" zoomScale="80" zoomScaleNormal="60" zoomScalePageLayoutView="80" workbookViewId="0">
      <selection activeCell="E80" sqref="E80"/>
    </sheetView>
  </sheetViews>
  <sheetFormatPr defaultColWidth="9.1796875" defaultRowHeight="15.75" customHeight="1" x14ac:dyDescent="0.3"/>
  <cols>
    <col min="1" max="1" width="4.1796875" style="102" customWidth="1"/>
    <col min="2" max="2" width="30.1796875" style="110" customWidth="1"/>
    <col min="3" max="3" width="8.453125" style="102" customWidth="1"/>
    <col min="4" max="4" width="75.81640625" style="12" bestFit="1" customWidth="1"/>
    <col min="5" max="10" width="24.453125" style="87" customWidth="1"/>
    <col min="11" max="12" width="21.81640625" style="87" customWidth="1"/>
    <col min="13" max="13" width="27.1796875" style="87" customWidth="1"/>
    <col min="14" max="16384" width="9.1796875" style="102"/>
  </cols>
  <sheetData>
    <row r="1" spans="1:14" ht="15.5" customHeight="1" x14ac:dyDescent="0.3"/>
    <row r="2" spans="1:14" ht="81" customHeight="1" thickBot="1" x14ac:dyDescent="0.35"/>
    <row r="3" spans="1:14" ht="15.5" customHeight="1" x14ac:dyDescent="0.3">
      <c r="A3" s="100"/>
      <c r="B3" s="578" t="s">
        <v>258</v>
      </c>
      <c r="C3" s="579"/>
      <c r="D3" s="579"/>
      <c r="E3" s="579"/>
      <c r="F3" s="579"/>
      <c r="G3" s="579"/>
      <c r="H3" s="579"/>
      <c r="I3" s="579"/>
      <c r="J3" s="580"/>
      <c r="K3" s="101"/>
      <c r="L3" s="101"/>
      <c r="M3" s="101"/>
      <c r="N3" s="100"/>
    </row>
    <row r="4" spans="1:14" s="272" customFormat="1" ht="15.5" customHeight="1" thickBot="1" x14ac:dyDescent="0.35">
      <c r="B4" s="581"/>
      <c r="C4" s="582"/>
      <c r="D4" s="582"/>
      <c r="E4" s="582"/>
      <c r="F4" s="582"/>
      <c r="G4" s="582"/>
      <c r="H4" s="582"/>
      <c r="I4" s="582"/>
      <c r="J4" s="583"/>
      <c r="K4" s="273"/>
      <c r="L4" s="273"/>
      <c r="M4" s="273"/>
    </row>
    <row r="5" spans="1:14" s="272" customFormat="1" ht="30.5" customHeight="1" thickBot="1" x14ac:dyDescent="0.35">
      <c r="B5" s="611" t="s">
        <v>131</v>
      </c>
      <c r="C5" s="612"/>
      <c r="D5" s="415"/>
      <c r="E5" s="415"/>
      <c r="F5" s="415"/>
      <c r="G5" s="415"/>
      <c r="H5" s="415"/>
      <c r="I5" s="273"/>
      <c r="J5" s="273"/>
      <c r="K5" s="273"/>
      <c r="L5" s="273"/>
      <c r="M5" s="273"/>
    </row>
    <row r="6" spans="1:14" s="12" customFormat="1" ht="45.5" customHeight="1" thickBot="1" x14ac:dyDescent="0.45">
      <c r="B6" s="18"/>
      <c r="D6" s="103" t="s">
        <v>137</v>
      </c>
      <c r="E6" s="104">
        <f>'TAB 1- Expenditure Summary'!R65</f>
        <v>0</v>
      </c>
      <c r="F6" s="621" t="s">
        <v>138</v>
      </c>
      <c r="G6" s="622"/>
      <c r="H6" s="105">
        <f>J18+J28+J38+J48+J58+J68+J78+J88+J98+J108+J118</f>
        <v>0</v>
      </c>
      <c r="I6" s="614" t="s">
        <v>139</v>
      </c>
      <c r="J6" s="615"/>
    </row>
    <row r="7" spans="1:14" s="109" customFormat="1" ht="15.5" customHeight="1" thickBot="1" x14ac:dyDescent="0.4">
      <c r="A7" s="106"/>
      <c r="B7" s="106"/>
      <c r="C7" s="106"/>
      <c r="D7" s="107"/>
      <c r="E7" s="108"/>
      <c r="F7" s="108"/>
      <c r="G7" s="108"/>
      <c r="H7" s="108"/>
      <c r="I7" s="108"/>
      <c r="J7" s="108"/>
      <c r="K7" s="108"/>
      <c r="L7" s="108"/>
      <c r="M7" s="108"/>
      <c r="N7" s="106"/>
    </row>
    <row r="8" spans="1:14" s="110" customFormat="1" ht="50.15" customHeight="1" thickBot="1" x14ac:dyDescent="0.35">
      <c r="B8" s="623" t="s">
        <v>18</v>
      </c>
      <c r="C8" s="625" t="s">
        <v>19</v>
      </c>
      <c r="D8" s="616" t="s">
        <v>20</v>
      </c>
      <c r="E8" s="618" t="s">
        <v>140</v>
      </c>
      <c r="F8" s="619"/>
      <c r="G8" s="619"/>
      <c r="H8" s="619"/>
      <c r="I8" s="620"/>
      <c r="J8" s="605" t="s">
        <v>21</v>
      </c>
    </row>
    <row r="9" spans="1:14" s="116" customFormat="1" ht="50.15" customHeight="1" thickBot="1" x14ac:dyDescent="0.4">
      <c r="A9" s="111"/>
      <c r="B9" s="624"/>
      <c r="C9" s="626"/>
      <c r="D9" s="617"/>
      <c r="E9" s="112" t="s">
        <v>249</v>
      </c>
      <c r="F9" s="113" t="s">
        <v>250</v>
      </c>
      <c r="G9" s="113" t="s">
        <v>251</v>
      </c>
      <c r="H9" s="114" t="s">
        <v>252</v>
      </c>
      <c r="I9" s="115" t="s">
        <v>141</v>
      </c>
      <c r="J9" s="613"/>
    </row>
    <row r="10" spans="1:14" ht="14" x14ac:dyDescent="0.3">
      <c r="A10" s="610" t="s">
        <v>22</v>
      </c>
      <c r="B10" s="605" t="s">
        <v>83</v>
      </c>
      <c r="C10" s="118" t="s">
        <v>23</v>
      </c>
      <c r="D10" s="119"/>
      <c r="E10" s="120"/>
      <c r="F10" s="121"/>
      <c r="G10" s="121"/>
      <c r="H10" s="122"/>
      <c r="I10" s="123">
        <f>E10+F10+G10+H10</f>
        <v>0</v>
      </c>
      <c r="J10" s="124">
        <f>I10</f>
        <v>0</v>
      </c>
      <c r="K10" s="102"/>
      <c r="L10" s="102"/>
      <c r="M10" s="102"/>
    </row>
    <row r="11" spans="1:14" ht="14" x14ac:dyDescent="0.3">
      <c r="A11" s="610"/>
      <c r="B11" s="606"/>
      <c r="C11" s="125" t="s">
        <v>76</v>
      </c>
      <c r="D11" s="126"/>
      <c r="E11" s="127"/>
      <c r="F11" s="128"/>
      <c r="G11" s="128"/>
      <c r="H11" s="129"/>
      <c r="I11" s="130">
        <f t="shared" ref="I11:I17" si="0">E11+F11+G11+H11</f>
        <v>0</v>
      </c>
      <c r="J11" s="131">
        <f t="shared" ref="J11:J17" si="1">I11</f>
        <v>0</v>
      </c>
      <c r="K11" s="102"/>
      <c r="L11" s="102"/>
      <c r="M11" s="102"/>
    </row>
    <row r="12" spans="1:14" ht="14" x14ac:dyDescent="0.3">
      <c r="A12" s="610"/>
      <c r="B12" s="606"/>
      <c r="C12" s="125" t="s">
        <v>77</v>
      </c>
      <c r="D12" s="126"/>
      <c r="E12" s="127"/>
      <c r="F12" s="128"/>
      <c r="G12" s="128"/>
      <c r="H12" s="129"/>
      <c r="I12" s="130">
        <f t="shared" si="0"/>
        <v>0</v>
      </c>
      <c r="J12" s="131">
        <f t="shared" si="1"/>
        <v>0</v>
      </c>
      <c r="K12" s="102"/>
      <c r="L12" s="102"/>
      <c r="M12" s="102"/>
    </row>
    <row r="13" spans="1:14" ht="14" x14ac:dyDescent="0.3">
      <c r="A13" s="610"/>
      <c r="B13" s="606"/>
      <c r="C13" s="125" t="s">
        <v>78</v>
      </c>
      <c r="D13" s="126"/>
      <c r="E13" s="127"/>
      <c r="F13" s="128"/>
      <c r="G13" s="128"/>
      <c r="H13" s="129"/>
      <c r="I13" s="130">
        <f t="shared" si="0"/>
        <v>0</v>
      </c>
      <c r="J13" s="131">
        <f t="shared" si="1"/>
        <v>0</v>
      </c>
      <c r="K13" s="102"/>
      <c r="L13" s="102"/>
      <c r="M13" s="102"/>
    </row>
    <row r="14" spans="1:14" ht="14" x14ac:dyDescent="0.3">
      <c r="A14" s="610"/>
      <c r="B14" s="606"/>
      <c r="C14" s="125" t="s">
        <v>79</v>
      </c>
      <c r="D14" s="126"/>
      <c r="E14" s="127"/>
      <c r="F14" s="128"/>
      <c r="G14" s="128"/>
      <c r="H14" s="129"/>
      <c r="I14" s="130">
        <f t="shared" si="0"/>
        <v>0</v>
      </c>
      <c r="J14" s="131">
        <f t="shared" si="1"/>
        <v>0</v>
      </c>
      <c r="K14" s="102"/>
      <c r="L14" s="102"/>
      <c r="M14" s="102"/>
    </row>
    <row r="15" spans="1:14" ht="14" x14ac:dyDescent="0.3">
      <c r="A15" s="610"/>
      <c r="B15" s="606"/>
      <c r="C15" s="125" t="s">
        <v>80</v>
      </c>
      <c r="D15" s="126"/>
      <c r="E15" s="127"/>
      <c r="F15" s="128"/>
      <c r="G15" s="128"/>
      <c r="H15" s="129"/>
      <c r="I15" s="130">
        <f t="shared" si="0"/>
        <v>0</v>
      </c>
      <c r="J15" s="131">
        <f t="shared" si="1"/>
        <v>0</v>
      </c>
      <c r="K15" s="102"/>
      <c r="L15" s="102"/>
      <c r="M15" s="102"/>
    </row>
    <row r="16" spans="1:14" ht="14" x14ac:dyDescent="0.3">
      <c r="A16" s="610"/>
      <c r="B16" s="606"/>
      <c r="C16" s="125" t="s">
        <v>81</v>
      </c>
      <c r="D16" s="126"/>
      <c r="E16" s="127"/>
      <c r="F16" s="128"/>
      <c r="G16" s="128"/>
      <c r="H16" s="129"/>
      <c r="I16" s="130">
        <f t="shared" si="0"/>
        <v>0</v>
      </c>
      <c r="J16" s="131">
        <f t="shared" si="1"/>
        <v>0</v>
      </c>
      <c r="K16" s="102"/>
      <c r="L16" s="102"/>
      <c r="M16" s="102"/>
    </row>
    <row r="17" spans="1:13" ht="14.5" thickBot="1" x14ac:dyDescent="0.35">
      <c r="A17" s="610"/>
      <c r="B17" s="607"/>
      <c r="C17" s="132" t="s">
        <v>82</v>
      </c>
      <c r="D17" s="133"/>
      <c r="E17" s="134"/>
      <c r="F17" s="135"/>
      <c r="G17" s="135"/>
      <c r="H17" s="136"/>
      <c r="I17" s="137">
        <f t="shared" si="0"/>
        <v>0</v>
      </c>
      <c r="J17" s="131">
        <f t="shared" si="1"/>
        <v>0</v>
      </c>
      <c r="K17" s="102"/>
      <c r="L17" s="102"/>
      <c r="M17" s="102"/>
    </row>
    <row r="18" spans="1:13" s="110" customFormat="1" ht="14.5" thickBot="1" x14ac:dyDescent="0.35">
      <c r="A18" s="610"/>
      <c r="B18" s="608"/>
      <c r="C18" s="609"/>
      <c r="D18" s="138" t="s">
        <v>24</v>
      </c>
      <c r="E18" s="139">
        <f t="shared" ref="E18:G18" si="2">SUM(E10:E17)</f>
        <v>0</v>
      </c>
      <c r="F18" s="140">
        <f t="shared" si="2"/>
        <v>0</v>
      </c>
      <c r="G18" s="140">
        <f t="shared" si="2"/>
        <v>0</v>
      </c>
      <c r="H18" s="141">
        <f>SUM(H10:H17)</f>
        <v>0</v>
      </c>
      <c r="I18" s="142">
        <f>SUM(I10:I17)</f>
        <v>0</v>
      </c>
      <c r="J18" s="143">
        <f>SUM(J10:J17)</f>
        <v>0</v>
      </c>
    </row>
    <row r="19" spans="1:13" s="110" customFormat="1" ht="14.5" thickBot="1" x14ac:dyDescent="0.35">
      <c r="A19" s="610"/>
      <c r="B19" s="144"/>
      <c r="C19" s="145"/>
      <c r="D19" s="146"/>
      <c r="E19" s="147"/>
      <c r="F19" s="147"/>
      <c r="G19" s="147"/>
      <c r="H19" s="147"/>
      <c r="I19" s="147"/>
      <c r="J19" s="147"/>
    </row>
    <row r="20" spans="1:13" ht="15.5" customHeight="1" x14ac:dyDescent="0.3">
      <c r="A20" s="117"/>
      <c r="B20" s="605" t="s">
        <v>136</v>
      </c>
      <c r="C20" s="118" t="s">
        <v>26</v>
      </c>
      <c r="D20" s="119"/>
      <c r="E20" s="212">
        <f>E10*0.15</f>
        <v>0</v>
      </c>
      <c r="F20" s="213">
        <f t="shared" ref="F20:H20" si="3">F10*0.15</f>
        <v>0</v>
      </c>
      <c r="G20" s="213">
        <f t="shared" si="3"/>
        <v>0</v>
      </c>
      <c r="H20" s="214">
        <f t="shared" si="3"/>
        <v>0</v>
      </c>
      <c r="I20" s="123">
        <f>E20+F20+G20+H20</f>
        <v>0</v>
      </c>
      <c r="J20" s="124">
        <f>I20</f>
        <v>0</v>
      </c>
      <c r="K20" s="102"/>
      <c r="L20" s="102"/>
      <c r="M20" s="102"/>
    </row>
    <row r="21" spans="1:13" ht="14" x14ac:dyDescent="0.3">
      <c r="A21" s="117"/>
      <c r="B21" s="606"/>
      <c r="C21" s="125" t="s">
        <v>27</v>
      </c>
      <c r="D21" s="126"/>
      <c r="E21" s="215">
        <f t="shared" ref="E21" si="4">E11*0.15</f>
        <v>0</v>
      </c>
      <c r="F21" s="216">
        <f>F11*0.15</f>
        <v>0</v>
      </c>
      <c r="G21" s="216">
        <f t="shared" ref="G21:H21" si="5">G11*0.15</f>
        <v>0</v>
      </c>
      <c r="H21" s="217">
        <f t="shared" si="5"/>
        <v>0</v>
      </c>
      <c r="I21" s="130">
        <f t="shared" ref="I21:I27" si="6">E21+F21+G21+H21</f>
        <v>0</v>
      </c>
      <c r="J21" s="131">
        <f t="shared" ref="J21:J27" si="7">I21</f>
        <v>0</v>
      </c>
      <c r="K21" s="102"/>
      <c r="L21" s="102"/>
      <c r="M21" s="102"/>
    </row>
    <row r="22" spans="1:13" ht="14" x14ac:dyDescent="0.3">
      <c r="A22" s="117"/>
      <c r="B22" s="606"/>
      <c r="C22" s="125" t="s">
        <v>28</v>
      </c>
      <c r="D22" s="126"/>
      <c r="E22" s="215">
        <f t="shared" ref="E22" si="8">E12*0.15</f>
        <v>0</v>
      </c>
      <c r="F22" s="216">
        <f t="shared" ref="F22:H22" si="9">F12*0.15</f>
        <v>0</v>
      </c>
      <c r="G22" s="216">
        <f t="shared" si="9"/>
        <v>0</v>
      </c>
      <c r="H22" s="217">
        <f t="shared" si="9"/>
        <v>0</v>
      </c>
      <c r="I22" s="130">
        <f t="shared" si="6"/>
        <v>0</v>
      </c>
      <c r="J22" s="131">
        <f t="shared" si="7"/>
        <v>0</v>
      </c>
      <c r="K22" s="102"/>
      <c r="L22" s="102"/>
      <c r="M22" s="102"/>
    </row>
    <row r="23" spans="1:13" ht="14" x14ac:dyDescent="0.3">
      <c r="A23" s="117"/>
      <c r="B23" s="606"/>
      <c r="C23" s="125" t="s">
        <v>29</v>
      </c>
      <c r="D23" s="126"/>
      <c r="E23" s="215">
        <f t="shared" ref="E23" si="10">E13*0.15</f>
        <v>0</v>
      </c>
      <c r="F23" s="216">
        <f t="shared" ref="F23:H23" si="11">F13*0.15</f>
        <v>0</v>
      </c>
      <c r="G23" s="216">
        <f t="shared" si="11"/>
        <v>0</v>
      </c>
      <c r="H23" s="217">
        <f t="shared" si="11"/>
        <v>0</v>
      </c>
      <c r="I23" s="130">
        <f t="shared" si="6"/>
        <v>0</v>
      </c>
      <c r="J23" s="131">
        <f t="shared" si="7"/>
        <v>0</v>
      </c>
      <c r="K23" s="102"/>
      <c r="L23" s="102"/>
      <c r="M23" s="102"/>
    </row>
    <row r="24" spans="1:13" ht="14" x14ac:dyDescent="0.3">
      <c r="A24" s="117"/>
      <c r="B24" s="606"/>
      <c r="C24" s="125" t="s">
        <v>30</v>
      </c>
      <c r="D24" s="126"/>
      <c r="E24" s="215">
        <f t="shared" ref="E24" si="12">E14*0.15</f>
        <v>0</v>
      </c>
      <c r="F24" s="216">
        <f t="shared" ref="F24:H24" si="13">F14*0.15</f>
        <v>0</v>
      </c>
      <c r="G24" s="216">
        <f t="shared" si="13"/>
        <v>0</v>
      </c>
      <c r="H24" s="217">
        <f t="shared" si="13"/>
        <v>0</v>
      </c>
      <c r="I24" s="130">
        <f t="shared" si="6"/>
        <v>0</v>
      </c>
      <c r="J24" s="131">
        <f t="shared" si="7"/>
        <v>0</v>
      </c>
      <c r="K24" s="102"/>
      <c r="L24" s="102"/>
      <c r="M24" s="102"/>
    </row>
    <row r="25" spans="1:13" ht="14" x14ac:dyDescent="0.3">
      <c r="A25" s="117"/>
      <c r="B25" s="606"/>
      <c r="C25" s="125" t="s">
        <v>31</v>
      </c>
      <c r="D25" s="126"/>
      <c r="E25" s="215">
        <f t="shared" ref="E25" si="14">E15*0.15</f>
        <v>0</v>
      </c>
      <c r="F25" s="216">
        <f t="shared" ref="F25:H25" si="15">F15*0.15</f>
        <v>0</v>
      </c>
      <c r="G25" s="216">
        <f t="shared" si="15"/>
        <v>0</v>
      </c>
      <c r="H25" s="217">
        <f t="shared" si="15"/>
        <v>0</v>
      </c>
      <c r="I25" s="130">
        <f t="shared" si="6"/>
        <v>0</v>
      </c>
      <c r="J25" s="131">
        <f t="shared" si="7"/>
        <v>0</v>
      </c>
      <c r="K25" s="102"/>
      <c r="L25" s="102"/>
      <c r="M25" s="102"/>
    </row>
    <row r="26" spans="1:13" ht="14" x14ac:dyDescent="0.3">
      <c r="A26" s="117"/>
      <c r="B26" s="606"/>
      <c r="C26" s="125" t="s">
        <v>32</v>
      </c>
      <c r="D26" s="126"/>
      <c r="E26" s="215">
        <f t="shared" ref="E26" si="16">E16*0.15</f>
        <v>0</v>
      </c>
      <c r="F26" s="216">
        <f t="shared" ref="F26:H26" si="17">F16*0.15</f>
        <v>0</v>
      </c>
      <c r="G26" s="216">
        <f t="shared" si="17"/>
        <v>0</v>
      </c>
      <c r="H26" s="217">
        <f t="shared" si="17"/>
        <v>0</v>
      </c>
      <c r="I26" s="130">
        <f t="shared" si="6"/>
        <v>0</v>
      </c>
      <c r="J26" s="131">
        <f t="shared" si="7"/>
        <v>0</v>
      </c>
      <c r="K26" s="102"/>
      <c r="L26" s="102"/>
      <c r="M26" s="102"/>
    </row>
    <row r="27" spans="1:13" ht="14.5" thickBot="1" x14ac:dyDescent="0.35">
      <c r="A27" s="117"/>
      <c r="B27" s="607"/>
      <c r="C27" s="132" t="s">
        <v>33</v>
      </c>
      <c r="D27" s="133"/>
      <c r="E27" s="218">
        <f t="shared" ref="E27" si="18">E17*0.15</f>
        <v>0</v>
      </c>
      <c r="F27" s="219">
        <f t="shared" ref="F27:H27" si="19">F17*0.15</f>
        <v>0</v>
      </c>
      <c r="G27" s="219">
        <f t="shared" si="19"/>
        <v>0</v>
      </c>
      <c r="H27" s="220">
        <f t="shared" si="19"/>
        <v>0</v>
      </c>
      <c r="I27" s="137">
        <f t="shared" si="6"/>
        <v>0</v>
      </c>
      <c r="J27" s="131">
        <f t="shared" si="7"/>
        <v>0</v>
      </c>
      <c r="K27" s="102"/>
      <c r="L27" s="102"/>
      <c r="M27" s="102"/>
    </row>
    <row r="28" spans="1:13" s="110" customFormat="1" ht="14.5" thickBot="1" x14ac:dyDescent="0.35">
      <c r="A28" s="117"/>
      <c r="B28" s="608"/>
      <c r="C28" s="609"/>
      <c r="D28" s="138" t="s">
        <v>99</v>
      </c>
      <c r="E28" s="139">
        <f t="shared" ref="E28:G28" si="20">SUM(E20:E27)</f>
        <v>0</v>
      </c>
      <c r="F28" s="140">
        <f t="shared" si="20"/>
        <v>0</v>
      </c>
      <c r="G28" s="140">
        <f t="shared" si="20"/>
        <v>0</v>
      </c>
      <c r="H28" s="141">
        <f>SUM(H20:H27)</f>
        <v>0</v>
      </c>
      <c r="I28" s="142">
        <f>SUM(I20:I27)</f>
        <v>0</v>
      </c>
      <c r="J28" s="143">
        <f>SUM(J20:J27)</f>
        <v>0</v>
      </c>
    </row>
    <row r="29" spans="1:13" s="110" customFormat="1" ht="14.5" thickBot="1" x14ac:dyDescent="0.35">
      <c r="A29" s="117"/>
      <c r="B29" s="38"/>
      <c r="C29" s="38"/>
      <c r="D29" s="148"/>
      <c r="E29" s="149"/>
      <c r="F29" s="150"/>
      <c r="G29" s="150"/>
      <c r="H29" s="151"/>
      <c r="I29" s="147"/>
      <c r="J29" s="147"/>
    </row>
    <row r="30" spans="1:13" ht="15.5" customHeight="1" x14ac:dyDescent="0.3">
      <c r="A30" s="117"/>
      <c r="B30" s="605" t="s">
        <v>25</v>
      </c>
      <c r="C30" s="118" t="s">
        <v>26</v>
      </c>
      <c r="D30" s="119"/>
      <c r="E30" s="120"/>
      <c r="F30" s="121"/>
      <c r="G30" s="121"/>
      <c r="H30" s="122"/>
      <c r="I30" s="123">
        <f>E30+F30+G30+H30</f>
        <v>0</v>
      </c>
      <c r="J30" s="124">
        <f>I30</f>
        <v>0</v>
      </c>
      <c r="K30" s="102"/>
      <c r="L30" s="102"/>
      <c r="M30" s="102"/>
    </row>
    <row r="31" spans="1:13" ht="14" x14ac:dyDescent="0.3">
      <c r="A31" s="117"/>
      <c r="B31" s="606"/>
      <c r="C31" s="125" t="s">
        <v>27</v>
      </c>
      <c r="D31" s="126"/>
      <c r="E31" s="127"/>
      <c r="F31" s="128"/>
      <c r="G31" s="128"/>
      <c r="H31" s="129"/>
      <c r="I31" s="130">
        <f t="shared" ref="I31:I37" si="21">E31+F31+G31+H31</f>
        <v>0</v>
      </c>
      <c r="J31" s="131">
        <f t="shared" ref="J31:J37" si="22">I31</f>
        <v>0</v>
      </c>
      <c r="K31" s="102"/>
      <c r="L31" s="102"/>
      <c r="M31" s="102"/>
    </row>
    <row r="32" spans="1:13" ht="14" x14ac:dyDescent="0.3">
      <c r="A32" s="117"/>
      <c r="B32" s="606"/>
      <c r="C32" s="125" t="s">
        <v>28</v>
      </c>
      <c r="D32" s="126"/>
      <c r="E32" s="127"/>
      <c r="F32" s="128"/>
      <c r="G32" s="128"/>
      <c r="H32" s="129"/>
      <c r="I32" s="130">
        <f t="shared" si="21"/>
        <v>0</v>
      </c>
      <c r="J32" s="131">
        <f t="shared" si="22"/>
        <v>0</v>
      </c>
      <c r="K32" s="102"/>
      <c r="L32" s="102"/>
      <c r="M32" s="102"/>
    </row>
    <row r="33" spans="1:13" ht="14" x14ac:dyDescent="0.3">
      <c r="A33" s="117"/>
      <c r="B33" s="606"/>
      <c r="C33" s="125" t="s">
        <v>29</v>
      </c>
      <c r="D33" s="126"/>
      <c r="E33" s="127"/>
      <c r="F33" s="128"/>
      <c r="G33" s="128"/>
      <c r="H33" s="129"/>
      <c r="I33" s="130">
        <f t="shared" si="21"/>
        <v>0</v>
      </c>
      <c r="J33" s="131">
        <f t="shared" si="22"/>
        <v>0</v>
      </c>
      <c r="K33" s="102"/>
      <c r="L33" s="102"/>
      <c r="M33" s="102"/>
    </row>
    <row r="34" spans="1:13" ht="14" x14ac:dyDescent="0.3">
      <c r="A34" s="117"/>
      <c r="B34" s="606"/>
      <c r="C34" s="125" t="s">
        <v>30</v>
      </c>
      <c r="D34" s="126"/>
      <c r="E34" s="127"/>
      <c r="F34" s="128"/>
      <c r="G34" s="128"/>
      <c r="H34" s="129"/>
      <c r="I34" s="130">
        <f t="shared" si="21"/>
        <v>0</v>
      </c>
      <c r="J34" s="131">
        <f t="shared" si="22"/>
        <v>0</v>
      </c>
      <c r="K34" s="102"/>
      <c r="L34" s="102"/>
      <c r="M34" s="102"/>
    </row>
    <row r="35" spans="1:13" ht="14" x14ac:dyDescent="0.3">
      <c r="A35" s="117"/>
      <c r="B35" s="606"/>
      <c r="C35" s="125" t="s">
        <v>31</v>
      </c>
      <c r="D35" s="126"/>
      <c r="E35" s="127"/>
      <c r="F35" s="128"/>
      <c r="G35" s="128"/>
      <c r="H35" s="129"/>
      <c r="I35" s="130">
        <f t="shared" si="21"/>
        <v>0</v>
      </c>
      <c r="J35" s="131">
        <f t="shared" si="22"/>
        <v>0</v>
      </c>
      <c r="K35" s="102"/>
      <c r="L35" s="102"/>
      <c r="M35" s="102"/>
    </row>
    <row r="36" spans="1:13" ht="14" x14ac:dyDescent="0.3">
      <c r="A36" s="117"/>
      <c r="B36" s="606"/>
      <c r="C36" s="125" t="s">
        <v>32</v>
      </c>
      <c r="D36" s="126"/>
      <c r="E36" s="127"/>
      <c r="F36" s="128"/>
      <c r="G36" s="128"/>
      <c r="H36" s="129"/>
      <c r="I36" s="130">
        <f t="shared" si="21"/>
        <v>0</v>
      </c>
      <c r="J36" s="131">
        <f t="shared" si="22"/>
        <v>0</v>
      </c>
      <c r="K36" s="102"/>
      <c r="L36" s="102"/>
      <c r="M36" s="102"/>
    </row>
    <row r="37" spans="1:13" ht="14.5" thickBot="1" x14ac:dyDescent="0.35">
      <c r="A37" s="117"/>
      <c r="B37" s="607"/>
      <c r="C37" s="132" t="s">
        <v>33</v>
      </c>
      <c r="D37" s="133"/>
      <c r="E37" s="134"/>
      <c r="F37" s="135"/>
      <c r="G37" s="135"/>
      <c r="H37" s="136"/>
      <c r="I37" s="137">
        <f t="shared" si="21"/>
        <v>0</v>
      </c>
      <c r="J37" s="131">
        <f t="shared" si="22"/>
        <v>0</v>
      </c>
      <c r="K37" s="102"/>
      <c r="L37" s="102"/>
      <c r="M37" s="102"/>
    </row>
    <row r="38" spans="1:13" s="110" customFormat="1" ht="14.5" thickBot="1" x14ac:dyDescent="0.35">
      <c r="A38" s="117"/>
      <c r="B38" s="608"/>
      <c r="C38" s="609"/>
      <c r="D38" s="138" t="s">
        <v>99</v>
      </c>
      <c r="E38" s="139">
        <f t="shared" ref="E38" si="23">SUM(E30:E37)</f>
        <v>0</v>
      </c>
      <c r="F38" s="140">
        <f t="shared" ref="F38" si="24">SUM(F30:F37)</f>
        <v>0</v>
      </c>
      <c r="G38" s="140">
        <f t="shared" ref="G38" si="25">SUM(G30:G37)</f>
        <v>0</v>
      </c>
      <c r="H38" s="141">
        <f>SUM(H30:H37)</f>
        <v>0</v>
      </c>
      <c r="I38" s="142">
        <f>SUM(I30:I37)</f>
        <v>0</v>
      </c>
      <c r="J38" s="143">
        <f>SUM(J30:J37)</f>
        <v>0</v>
      </c>
    </row>
    <row r="39" spans="1:13" s="110" customFormat="1" ht="14.5" thickBot="1" x14ac:dyDescent="0.35">
      <c r="A39" s="117"/>
      <c r="B39" s="152"/>
      <c r="C39" s="38"/>
      <c r="D39" s="148"/>
      <c r="E39" s="149"/>
      <c r="F39" s="150"/>
      <c r="G39" s="150"/>
      <c r="H39" s="151"/>
      <c r="I39" s="147"/>
      <c r="J39" s="147"/>
    </row>
    <row r="40" spans="1:13" ht="15.5" customHeight="1" x14ac:dyDescent="0.3">
      <c r="A40" s="117"/>
      <c r="B40" s="605" t="s">
        <v>34</v>
      </c>
      <c r="C40" s="118" t="s">
        <v>85</v>
      </c>
      <c r="D40" s="119"/>
      <c r="E40" s="120"/>
      <c r="F40" s="121"/>
      <c r="G40" s="121"/>
      <c r="H40" s="122"/>
      <c r="I40" s="123">
        <f>E40+F40+G40+H40</f>
        <v>0</v>
      </c>
      <c r="J40" s="124">
        <f>I40</f>
        <v>0</v>
      </c>
      <c r="K40" s="102"/>
      <c r="L40" s="102"/>
      <c r="M40" s="102"/>
    </row>
    <row r="41" spans="1:13" ht="14" x14ac:dyDescent="0.3">
      <c r="A41" s="117"/>
      <c r="B41" s="606"/>
      <c r="C41" s="125" t="s">
        <v>86</v>
      </c>
      <c r="D41" s="126"/>
      <c r="E41" s="127"/>
      <c r="F41" s="128"/>
      <c r="G41" s="128"/>
      <c r="H41" s="129"/>
      <c r="I41" s="130">
        <f t="shared" ref="I41:I47" si="26">E41+F41+G41+H41</f>
        <v>0</v>
      </c>
      <c r="J41" s="131">
        <f t="shared" ref="J41:J47" si="27">I41</f>
        <v>0</v>
      </c>
      <c r="K41" s="102"/>
      <c r="L41" s="102"/>
      <c r="M41" s="102"/>
    </row>
    <row r="42" spans="1:13" ht="14" x14ac:dyDescent="0.3">
      <c r="A42" s="117"/>
      <c r="B42" s="606"/>
      <c r="C42" s="125" t="s">
        <v>87</v>
      </c>
      <c r="D42" s="126"/>
      <c r="E42" s="127"/>
      <c r="F42" s="128"/>
      <c r="G42" s="128"/>
      <c r="H42" s="129"/>
      <c r="I42" s="130">
        <f t="shared" si="26"/>
        <v>0</v>
      </c>
      <c r="J42" s="131">
        <f t="shared" si="27"/>
        <v>0</v>
      </c>
      <c r="K42" s="102"/>
      <c r="L42" s="102"/>
      <c r="M42" s="102"/>
    </row>
    <row r="43" spans="1:13" ht="14" x14ac:dyDescent="0.3">
      <c r="A43" s="117"/>
      <c r="B43" s="606"/>
      <c r="C43" s="125" t="s">
        <v>88</v>
      </c>
      <c r="D43" s="126"/>
      <c r="E43" s="127"/>
      <c r="F43" s="128"/>
      <c r="G43" s="128"/>
      <c r="H43" s="129"/>
      <c r="I43" s="130">
        <f t="shared" si="26"/>
        <v>0</v>
      </c>
      <c r="J43" s="131">
        <f t="shared" si="27"/>
        <v>0</v>
      </c>
      <c r="K43" s="102"/>
      <c r="L43" s="102"/>
      <c r="M43" s="102"/>
    </row>
    <row r="44" spans="1:13" ht="14" x14ac:dyDescent="0.3">
      <c r="A44" s="117"/>
      <c r="B44" s="606"/>
      <c r="C44" s="125" t="s">
        <v>89</v>
      </c>
      <c r="D44" s="126"/>
      <c r="E44" s="127"/>
      <c r="F44" s="128"/>
      <c r="G44" s="128"/>
      <c r="H44" s="129"/>
      <c r="I44" s="130">
        <f t="shared" si="26"/>
        <v>0</v>
      </c>
      <c r="J44" s="131">
        <f t="shared" si="27"/>
        <v>0</v>
      </c>
      <c r="K44" s="102"/>
      <c r="L44" s="102"/>
      <c r="M44" s="102"/>
    </row>
    <row r="45" spans="1:13" ht="14" x14ac:dyDescent="0.3">
      <c r="A45" s="117"/>
      <c r="B45" s="606"/>
      <c r="C45" s="125" t="s">
        <v>90</v>
      </c>
      <c r="D45" s="126"/>
      <c r="E45" s="127"/>
      <c r="F45" s="128"/>
      <c r="G45" s="128"/>
      <c r="H45" s="129"/>
      <c r="I45" s="130">
        <f t="shared" si="26"/>
        <v>0</v>
      </c>
      <c r="J45" s="131">
        <f t="shared" si="27"/>
        <v>0</v>
      </c>
      <c r="K45" s="102"/>
      <c r="L45" s="102"/>
      <c r="M45" s="102"/>
    </row>
    <row r="46" spans="1:13" ht="14" x14ac:dyDescent="0.3">
      <c r="A46" s="117"/>
      <c r="B46" s="606"/>
      <c r="C46" s="125" t="s">
        <v>91</v>
      </c>
      <c r="D46" s="126"/>
      <c r="E46" s="127"/>
      <c r="F46" s="128"/>
      <c r="G46" s="128"/>
      <c r="H46" s="129"/>
      <c r="I46" s="130">
        <f t="shared" si="26"/>
        <v>0</v>
      </c>
      <c r="J46" s="131">
        <f t="shared" si="27"/>
        <v>0</v>
      </c>
      <c r="K46" s="102"/>
      <c r="L46" s="102"/>
      <c r="M46" s="102"/>
    </row>
    <row r="47" spans="1:13" ht="14.5" thickBot="1" x14ac:dyDescent="0.35">
      <c r="A47" s="117"/>
      <c r="B47" s="607"/>
      <c r="C47" s="132" t="s">
        <v>92</v>
      </c>
      <c r="D47" s="133"/>
      <c r="E47" s="134"/>
      <c r="F47" s="135"/>
      <c r="G47" s="135"/>
      <c r="H47" s="136"/>
      <c r="I47" s="137">
        <f t="shared" si="26"/>
        <v>0</v>
      </c>
      <c r="J47" s="131">
        <f t="shared" si="27"/>
        <v>0</v>
      </c>
      <c r="K47" s="102"/>
      <c r="L47" s="102"/>
      <c r="M47" s="102"/>
    </row>
    <row r="48" spans="1:13" s="110" customFormat="1" ht="14.5" thickBot="1" x14ac:dyDescent="0.35">
      <c r="A48" s="117"/>
      <c r="B48" s="608"/>
      <c r="C48" s="609"/>
      <c r="D48" s="138" t="s">
        <v>98</v>
      </c>
      <c r="E48" s="139">
        <f t="shared" ref="E48" si="28">SUM(E40:E47)</f>
        <v>0</v>
      </c>
      <c r="F48" s="140">
        <f t="shared" ref="F48" si="29">SUM(F40:F47)</f>
        <v>0</v>
      </c>
      <c r="G48" s="140">
        <f t="shared" ref="G48" si="30">SUM(G40:G47)</f>
        <v>0</v>
      </c>
      <c r="H48" s="141">
        <f>SUM(H40:H47)</f>
        <v>0</v>
      </c>
      <c r="I48" s="142">
        <f>SUM(I40:I47)</f>
        <v>0</v>
      </c>
      <c r="J48" s="143">
        <f>SUM(J40:J47)</f>
        <v>0</v>
      </c>
    </row>
    <row r="49" spans="1:13" s="110" customFormat="1" ht="14.5" thickBot="1" x14ac:dyDescent="0.35">
      <c r="A49" s="117"/>
      <c r="B49" s="38"/>
      <c r="C49" s="38"/>
      <c r="D49" s="153"/>
      <c r="E49" s="147"/>
      <c r="F49" s="147"/>
      <c r="G49" s="147"/>
      <c r="H49" s="147"/>
      <c r="I49" s="147"/>
      <c r="J49" s="147"/>
    </row>
    <row r="50" spans="1:13" ht="15.5" customHeight="1" x14ac:dyDescent="0.3">
      <c r="A50" s="117"/>
      <c r="B50" s="605" t="s">
        <v>134</v>
      </c>
      <c r="C50" s="118" t="s">
        <v>35</v>
      </c>
      <c r="D50" s="119"/>
      <c r="E50" s="120"/>
      <c r="F50" s="121"/>
      <c r="G50" s="121"/>
      <c r="H50" s="122"/>
      <c r="I50" s="123">
        <f>E50+F50+G50+H50</f>
        <v>0</v>
      </c>
      <c r="J50" s="124">
        <f>I50</f>
        <v>0</v>
      </c>
      <c r="K50" s="102"/>
      <c r="L50" s="102"/>
      <c r="M50" s="102"/>
    </row>
    <row r="51" spans="1:13" ht="14" x14ac:dyDescent="0.3">
      <c r="A51" s="117"/>
      <c r="B51" s="606"/>
      <c r="C51" s="125" t="s">
        <v>36</v>
      </c>
      <c r="D51" s="126"/>
      <c r="E51" s="127"/>
      <c r="F51" s="128"/>
      <c r="G51" s="128"/>
      <c r="H51" s="129"/>
      <c r="I51" s="130">
        <f t="shared" ref="I51:I57" si="31">E51+F51+G51+H51</f>
        <v>0</v>
      </c>
      <c r="J51" s="131">
        <f t="shared" ref="J51:J57" si="32">I51</f>
        <v>0</v>
      </c>
      <c r="K51" s="102"/>
      <c r="L51" s="102"/>
      <c r="M51" s="102"/>
    </row>
    <row r="52" spans="1:13" ht="14" x14ac:dyDescent="0.3">
      <c r="A52" s="117"/>
      <c r="B52" s="606"/>
      <c r="C52" s="125" t="s">
        <v>37</v>
      </c>
      <c r="D52" s="126"/>
      <c r="E52" s="127"/>
      <c r="F52" s="128"/>
      <c r="G52" s="128"/>
      <c r="H52" s="129"/>
      <c r="I52" s="130">
        <f t="shared" si="31"/>
        <v>0</v>
      </c>
      <c r="J52" s="131">
        <f t="shared" si="32"/>
        <v>0</v>
      </c>
      <c r="K52" s="102"/>
      <c r="L52" s="102"/>
      <c r="M52" s="102"/>
    </row>
    <row r="53" spans="1:13" ht="14" x14ac:dyDescent="0.3">
      <c r="A53" s="117"/>
      <c r="B53" s="606"/>
      <c r="C53" s="125" t="s">
        <v>38</v>
      </c>
      <c r="D53" s="126"/>
      <c r="E53" s="127"/>
      <c r="F53" s="128"/>
      <c r="G53" s="128"/>
      <c r="H53" s="129"/>
      <c r="I53" s="130">
        <f t="shared" si="31"/>
        <v>0</v>
      </c>
      <c r="J53" s="131">
        <f t="shared" si="32"/>
        <v>0</v>
      </c>
      <c r="K53" s="102"/>
      <c r="L53" s="102"/>
      <c r="M53" s="102"/>
    </row>
    <row r="54" spans="1:13" ht="14" x14ac:dyDescent="0.3">
      <c r="A54" s="117"/>
      <c r="B54" s="606"/>
      <c r="C54" s="125" t="s">
        <v>39</v>
      </c>
      <c r="D54" s="126"/>
      <c r="E54" s="127"/>
      <c r="F54" s="128"/>
      <c r="G54" s="128"/>
      <c r="H54" s="129"/>
      <c r="I54" s="130">
        <f t="shared" si="31"/>
        <v>0</v>
      </c>
      <c r="J54" s="131">
        <f t="shared" si="32"/>
        <v>0</v>
      </c>
      <c r="K54" s="102"/>
      <c r="L54" s="102"/>
      <c r="M54" s="102"/>
    </row>
    <row r="55" spans="1:13" ht="14" x14ac:dyDescent="0.3">
      <c r="A55" s="117"/>
      <c r="B55" s="606"/>
      <c r="C55" s="125" t="s">
        <v>40</v>
      </c>
      <c r="D55" s="126"/>
      <c r="E55" s="127"/>
      <c r="F55" s="128"/>
      <c r="G55" s="128"/>
      <c r="H55" s="129"/>
      <c r="I55" s="130">
        <f t="shared" si="31"/>
        <v>0</v>
      </c>
      <c r="J55" s="131">
        <f t="shared" si="32"/>
        <v>0</v>
      </c>
      <c r="K55" s="102"/>
      <c r="L55" s="102"/>
      <c r="M55" s="102"/>
    </row>
    <row r="56" spans="1:13" ht="14" x14ac:dyDescent="0.3">
      <c r="A56" s="117"/>
      <c r="B56" s="606"/>
      <c r="C56" s="125" t="s">
        <v>41</v>
      </c>
      <c r="D56" s="126"/>
      <c r="E56" s="127"/>
      <c r="F56" s="128"/>
      <c r="G56" s="128"/>
      <c r="H56" s="129"/>
      <c r="I56" s="130">
        <f t="shared" si="31"/>
        <v>0</v>
      </c>
      <c r="J56" s="131">
        <f t="shared" si="32"/>
        <v>0</v>
      </c>
      <c r="K56" s="102"/>
      <c r="L56" s="102"/>
      <c r="M56" s="102"/>
    </row>
    <row r="57" spans="1:13" ht="14.5" thickBot="1" x14ac:dyDescent="0.35">
      <c r="A57" s="117"/>
      <c r="B57" s="607"/>
      <c r="C57" s="132" t="s">
        <v>42</v>
      </c>
      <c r="D57" s="133"/>
      <c r="E57" s="134"/>
      <c r="F57" s="135"/>
      <c r="G57" s="135"/>
      <c r="H57" s="136"/>
      <c r="I57" s="137">
        <f t="shared" si="31"/>
        <v>0</v>
      </c>
      <c r="J57" s="131">
        <f t="shared" si="32"/>
        <v>0</v>
      </c>
      <c r="K57" s="102"/>
      <c r="L57" s="102"/>
      <c r="M57" s="102"/>
    </row>
    <row r="58" spans="1:13" s="110" customFormat="1" ht="14.5" thickBot="1" x14ac:dyDescent="0.35">
      <c r="A58" s="117"/>
      <c r="B58" s="608"/>
      <c r="C58" s="609"/>
      <c r="D58" s="138" t="s">
        <v>97</v>
      </c>
      <c r="E58" s="139">
        <f t="shared" ref="E58" si="33">SUM(E50:E57)</f>
        <v>0</v>
      </c>
      <c r="F58" s="140">
        <f t="shared" ref="F58" si="34">SUM(F50:F57)</f>
        <v>0</v>
      </c>
      <c r="G58" s="140">
        <f t="shared" ref="G58" si="35">SUM(G50:G57)</f>
        <v>0</v>
      </c>
      <c r="H58" s="141">
        <f>SUM(H50:H57)</f>
        <v>0</v>
      </c>
      <c r="I58" s="142">
        <f>SUM(I50:I57)</f>
        <v>0</v>
      </c>
      <c r="J58" s="143">
        <f>SUM(J50:J57)</f>
        <v>0</v>
      </c>
    </row>
    <row r="59" spans="1:13" s="110" customFormat="1" ht="14.5" thickBot="1" x14ac:dyDescent="0.35">
      <c r="A59" s="117"/>
      <c r="B59" s="38"/>
      <c r="C59" s="38"/>
      <c r="D59" s="153"/>
      <c r="E59" s="147"/>
      <c r="F59" s="147"/>
      <c r="G59" s="147"/>
      <c r="H59" s="147"/>
      <c r="I59" s="147"/>
      <c r="J59" s="147"/>
    </row>
    <row r="60" spans="1:13" ht="15.5" customHeight="1" x14ac:dyDescent="0.3">
      <c r="A60" s="117"/>
      <c r="B60" s="605" t="s">
        <v>46</v>
      </c>
      <c r="C60" s="118" t="s">
        <v>6</v>
      </c>
      <c r="D60" s="119"/>
      <c r="E60" s="120"/>
      <c r="F60" s="121"/>
      <c r="G60" s="121"/>
      <c r="H60" s="122"/>
      <c r="I60" s="123">
        <f>E60+F60+G60+H60</f>
        <v>0</v>
      </c>
      <c r="J60" s="124">
        <f>I60</f>
        <v>0</v>
      </c>
      <c r="K60" s="102"/>
      <c r="L60" s="102"/>
      <c r="M60" s="102"/>
    </row>
    <row r="61" spans="1:13" ht="14" x14ac:dyDescent="0.3">
      <c r="A61" s="117"/>
      <c r="B61" s="606"/>
      <c r="C61" s="125" t="s">
        <v>4</v>
      </c>
      <c r="D61" s="126"/>
      <c r="E61" s="127"/>
      <c r="F61" s="128"/>
      <c r="G61" s="128"/>
      <c r="H61" s="129"/>
      <c r="I61" s="130">
        <f t="shared" ref="I61:I67" si="36">E61+F61+G61+H61</f>
        <v>0</v>
      </c>
      <c r="J61" s="131">
        <f t="shared" ref="J61:J67" si="37">I61</f>
        <v>0</v>
      </c>
      <c r="K61" s="102"/>
      <c r="L61" s="102"/>
      <c r="M61" s="102"/>
    </row>
    <row r="62" spans="1:13" ht="14" x14ac:dyDescent="0.3">
      <c r="A62" s="117"/>
      <c r="B62" s="606"/>
      <c r="C62" s="125" t="s">
        <v>2</v>
      </c>
      <c r="D62" s="126"/>
      <c r="E62" s="127"/>
      <c r="F62" s="128"/>
      <c r="G62" s="128"/>
      <c r="H62" s="129"/>
      <c r="I62" s="130">
        <f t="shared" si="36"/>
        <v>0</v>
      </c>
      <c r="J62" s="131">
        <f t="shared" si="37"/>
        <v>0</v>
      </c>
      <c r="K62" s="102"/>
      <c r="L62" s="102"/>
      <c r="M62" s="102"/>
    </row>
    <row r="63" spans="1:13" ht="14" x14ac:dyDescent="0.3">
      <c r="A63" s="117"/>
      <c r="B63" s="606"/>
      <c r="C63" s="125" t="s">
        <v>3</v>
      </c>
      <c r="D63" s="126"/>
      <c r="E63" s="127"/>
      <c r="F63" s="128"/>
      <c r="G63" s="128"/>
      <c r="H63" s="129"/>
      <c r="I63" s="130">
        <f t="shared" si="36"/>
        <v>0</v>
      </c>
      <c r="J63" s="131">
        <f t="shared" si="37"/>
        <v>0</v>
      </c>
      <c r="K63" s="102"/>
      <c r="L63" s="102"/>
      <c r="M63" s="102"/>
    </row>
    <row r="64" spans="1:13" ht="14" x14ac:dyDescent="0.3">
      <c r="A64" s="117"/>
      <c r="B64" s="606"/>
      <c r="C64" s="125" t="s">
        <v>43</v>
      </c>
      <c r="D64" s="126"/>
      <c r="E64" s="127"/>
      <c r="F64" s="128"/>
      <c r="G64" s="128"/>
      <c r="H64" s="129"/>
      <c r="I64" s="130">
        <f t="shared" si="36"/>
        <v>0</v>
      </c>
      <c r="J64" s="131">
        <f t="shared" si="37"/>
        <v>0</v>
      </c>
      <c r="K64" s="102"/>
      <c r="L64" s="102"/>
      <c r="M64" s="102"/>
    </row>
    <row r="65" spans="1:13" ht="14" x14ac:dyDescent="0.3">
      <c r="A65" s="117"/>
      <c r="B65" s="606"/>
      <c r="C65" s="125" t="s">
        <v>5</v>
      </c>
      <c r="D65" s="126"/>
      <c r="E65" s="127"/>
      <c r="F65" s="128"/>
      <c r="G65" s="128"/>
      <c r="H65" s="129"/>
      <c r="I65" s="130">
        <f t="shared" si="36"/>
        <v>0</v>
      </c>
      <c r="J65" s="131">
        <f t="shared" si="37"/>
        <v>0</v>
      </c>
      <c r="K65" s="102"/>
      <c r="L65" s="102"/>
      <c r="M65" s="102"/>
    </row>
    <row r="66" spans="1:13" ht="14" x14ac:dyDescent="0.3">
      <c r="A66" s="117"/>
      <c r="B66" s="606"/>
      <c r="C66" s="125" t="s">
        <v>44</v>
      </c>
      <c r="D66" s="126"/>
      <c r="E66" s="127"/>
      <c r="F66" s="128"/>
      <c r="G66" s="128"/>
      <c r="H66" s="129"/>
      <c r="I66" s="130">
        <f t="shared" si="36"/>
        <v>0</v>
      </c>
      <c r="J66" s="131">
        <f t="shared" si="37"/>
        <v>0</v>
      </c>
      <c r="K66" s="102"/>
      <c r="L66" s="102"/>
      <c r="M66" s="102"/>
    </row>
    <row r="67" spans="1:13" ht="14.5" thickBot="1" x14ac:dyDescent="0.35">
      <c r="A67" s="117"/>
      <c r="B67" s="607"/>
      <c r="C67" s="132" t="s">
        <v>45</v>
      </c>
      <c r="D67" s="133"/>
      <c r="E67" s="134"/>
      <c r="F67" s="135"/>
      <c r="G67" s="135"/>
      <c r="H67" s="136"/>
      <c r="I67" s="137">
        <f t="shared" si="36"/>
        <v>0</v>
      </c>
      <c r="J67" s="131">
        <f t="shared" si="37"/>
        <v>0</v>
      </c>
      <c r="K67" s="102"/>
      <c r="L67" s="102"/>
      <c r="M67" s="102"/>
    </row>
    <row r="68" spans="1:13" s="110" customFormat="1" ht="14.5" thickBot="1" x14ac:dyDescent="0.35">
      <c r="A68" s="117"/>
      <c r="B68" s="608"/>
      <c r="C68" s="609"/>
      <c r="D68" s="138" t="s">
        <v>96</v>
      </c>
      <c r="E68" s="139">
        <f t="shared" ref="E68" si="38">SUM(E60:E67)</f>
        <v>0</v>
      </c>
      <c r="F68" s="140">
        <f t="shared" ref="F68" si="39">SUM(F60:F67)</f>
        <v>0</v>
      </c>
      <c r="G68" s="140">
        <f t="shared" ref="G68" si="40">SUM(G60:G67)</f>
        <v>0</v>
      </c>
      <c r="H68" s="141">
        <f>SUM(H60:H67)</f>
        <v>0</v>
      </c>
      <c r="I68" s="142">
        <f>SUM(I60:I67)</f>
        <v>0</v>
      </c>
      <c r="J68" s="143">
        <f>SUM(J60:J67)</f>
        <v>0</v>
      </c>
    </row>
    <row r="69" spans="1:13" s="110" customFormat="1" ht="14.5" thickBot="1" x14ac:dyDescent="0.35">
      <c r="A69" s="117"/>
      <c r="B69" s="38"/>
      <c r="C69" s="38"/>
      <c r="D69" s="153"/>
      <c r="E69" s="147"/>
      <c r="F69" s="147"/>
      <c r="G69" s="147"/>
      <c r="H69" s="147"/>
      <c r="I69" s="147"/>
      <c r="J69" s="147"/>
    </row>
    <row r="70" spans="1:13" ht="15.5" customHeight="1" x14ac:dyDescent="0.3">
      <c r="A70" s="117"/>
      <c r="B70" s="605" t="s">
        <v>55</v>
      </c>
      <c r="C70" s="118" t="s">
        <v>47</v>
      </c>
      <c r="D70" s="119"/>
      <c r="E70" s="120"/>
      <c r="F70" s="121"/>
      <c r="G70" s="121"/>
      <c r="H70" s="122"/>
      <c r="I70" s="123">
        <f>E70+F70+G70+H70</f>
        <v>0</v>
      </c>
      <c r="J70" s="124">
        <f>I70</f>
        <v>0</v>
      </c>
      <c r="K70" s="102"/>
      <c r="L70" s="102"/>
      <c r="M70" s="102"/>
    </row>
    <row r="71" spans="1:13" ht="14" x14ac:dyDescent="0.3">
      <c r="A71" s="117"/>
      <c r="B71" s="606"/>
      <c r="C71" s="125" t="s">
        <v>48</v>
      </c>
      <c r="D71" s="126"/>
      <c r="E71" s="127"/>
      <c r="F71" s="128"/>
      <c r="G71" s="128"/>
      <c r="H71" s="129"/>
      <c r="I71" s="130">
        <f t="shared" ref="I71:I77" si="41">E71+F71+G71+H71</f>
        <v>0</v>
      </c>
      <c r="J71" s="131">
        <f t="shared" ref="J71:J77" si="42">I71</f>
        <v>0</v>
      </c>
      <c r="K71" s="102"/>
      <c r="L71" s="102"/>
      <c r="M71" s="102"/>
    </row>
    <row r="72" spans="1:13" ht="14" x14ac:dyDescent="0.3">
      <c r="A72" s="117"/>
      <c r="B72" s="606"/>
      <c r="C72" s="125" t="s">
        <v>49</v>
      </c>
      <c r="D72" s="126"/>
      <c r="E72" s="127"/>
      <c r="F72" s="128"/>
      <c r="G72" s="128"/>
      <c r="H72" s="129"/>
      <c r="I72" s="130">
        <f t="shared" si="41"/>
        <v>0</v>
      </c>
      <c r="J72" s="131">
        <f t="shared" si="42"/>
        <v>0</v>
      </c>
      <c r="K72" s="102"/>
      <c r="L72" s="102"/>
      <c r="M72" s="102"/>
    </row>
    <row r="73" spans="1:13" ht="14" x14ac:dyDescent="0.3">
      <c r="A73" s="117"/>
      <c r="B73" s="606"/>
      <c r="C73" s="125" t="s">
        <v>50</v>
      </c>
      <c r="D73" s="126"/>
      <c r="E73" s="127"/>
      <c r="F73" s="128"/>
      <c r="G73" s="128"/>
      <c r="H73" s="129"/>
      <c r="I73" s="130">
        <f t="shared" si="41"/>
        <v>0</v>
      </c>
      <c r="J73" s="131">
        <f t="shared" si="42"/>
        <v>0</v>
      </c>
      <c r="K73" s="102"/>
      <c r="L73" s="102"/>
      <c r="M73" s="102"/>
    </row>
    <row r="74" spans="1:13" ht="14" x14ac:dyDescent="0.3">
      <c r="A74" s="117"/>
      <c r="B74" s="606"/>
      <c r="C74" s="125" t="s">
        <v>51</v>
      </c>
      <c r="D74" s="126"/>
      <c r="E74" s="127"/>
      <c r="F74" s="128"/>
      <c r="G74" s="128"/>
      <c r="H74" s="129"/>
      <c r="I74" s="130">
        <f t="shared" si="41"/>
        <v>0</v>
      </c>
      <c r="J74" s="131">
        <f t="shared" si="42"/>
        <v>0</v>
      </c>
      <c r="K74" s="102"/>
      <c r="L74" s="102"/>
      <c r="M74" s="102"/>
    </row>
    <row r="75" spans="1:13" ht="14" x14ac:dyDescent="0.3">
      <c r="A75" s="117"/>
      <c r="B75" s="606"/>
      <c r="C75" s="125" t="s">
        <v>52</v>
      </c>
      <c r="D75" s="126"/>
      <c r="E75" s="127"/>
      <c r="F75" s="128"/>
      <c r="G75" s="128"/>
      <c r="H75" s="129"/>
      <c r="I75" s="130">
        <f t="shared" si="41"/>
        <v>0</v>
      </c>
      <c r="J75" s="131">
        <f t="shared" si="42"/>
        <v>0</v>
      </c>
      <c r="K75" s="102"/>
      <c r="L75" s="102"/>
      <c r="M75" s="102"/>
    </row>
    <row r="76" spans="1:13" ht="14" x14ac:dyDescent="0.3">
      <c r="A76" s="117"/>
      <c r="B76" s="606"/>
      <c r="C76" s="125" t="s">
        <v>53</v>
      </c>
      <c r="D76" s="126"/>
      <c r="E76" s="127"/>
      <c r="F76" s="128"/>
      <c r="G76" s="128"/>
      <c r="H76" s="129"/>
      <c r="I76" s="130">
        <f t="shared" si="41"/>
        <v>0</v>
      </c>
      <c r="J76" s="131">
        <f t="shared" si="42"/>
        <v>0</v>
      </c>
      <c r="K76" s="102"/>
      <c r="L76" s="102"/>
      <c r="M76" s="102"/>
    </row>
    <row r="77" spans="1:13" ht="14.5" thickBot="1" x14ac:dyDescent="0.35">
      <c r="A77" s="117"/>
      <c r="B77" s="607"/>
      <c r="C77" s="132" t="s">
        <v>54</v>
      </c>
      <c r="D77" s="133"/>
      <c r="E77" s="134"/>
      <c r="F77" s="135"/>
      <c r="G77" s="135"/>
      <c r="H77" s="136"/>
      <c r="I77" s="137">
        <f t="shared" si="41"/>
        <v>0</v>
      </c>
      <c r="J77" s="131">
        <f t="shared" si="42"/>
        <v>0</v>
      </c>
      <c r="K77" s="102"/>
      <c r="L77" s="102"/>
      <c r="M77" s="102"/>
    </row>
    <row r="78" spans="1:13" s="110" customFormat="1" ht="14.5" thickBot="1" x14ac:dyDescent="0.35">
      <c r="A78" s="117"/>
      <c r="B78" s="608"/>
      <c r="C78" s="609"/>
      <c r="D78" s="138" t="s">
        <v>95</v>
      </c>
      <c r="E78" s="139">
        <f t="shared" ref="E78" si="43">SUM(E70:E77)</f>
        <v>0</v>
      </c>
      <c r="F78" s="140">
        <f t="shared" ref="F78" si="44">SUM(F70:F77)</f>
        <v>0</v>
      </c>
      <c r="G78" s="140">
        <f t="shared" ref="G78" si="45">SUM(G70:G77)</f>
        <v>0</v>
      </c>
      <c r="H78" s="141">
        <f>SUM(H70:H77)</f>
        <v>0</v>
      </c>
      <c r="I78" s="142">
        <f>SUM(I70:I77)</f>
        <v>0</v>
      </c>
      <c r="J78" s="143">
        <f>SUM(J70:J77)</f>
        <v>0</v>
      </c>
    </row>
    <row r="79" spans="1:13" s="110" customFormat="1" ht="14.5" thickBot="1" x14ac:dyDescent="0.35">
      <c r="A79" s="117"/>
      <c r="B79" s="38"/>
      <c r="C79" s="38"/>
      <c r="D79" s="153"/>
      <c r="E79" s="147"/>
      <c r="F79" s="147"/>
      <c r="G79" s="147"/>
      <c r="H79" s="147"/>
      <c r="I79" s="147"/>
      <c r="J79" s="147"/>
    </row>
    <row r="80" spans="1:13" ht="15.5" customHeight="1" x14ac:dyDescent="0.3">
      <c r="A80" s="117"/>
      <c r="B80" s="605" t="s">
        <v>64</v>
      </c>
      <c r="C80" s="118" t="s">
        <v>56</v>
      </c>
      <c r="D80" s="119"/>
      <c r="E80" s="120"/>
      <c r="F80" s="121"/>
      <c r="G80" s="121"/>
      <c r="H80" s="122"/>
      <c r="I80" s="123">
        <f>E80+F80+G80+H80</f>
        <v>0</v>
      </c>
      <c r="J80" s="124">
        <f>I80</f>
        <v>0</v>
      </c>
      <c r="K80" s="102"/>
      <c r="L80" s="102"/>
      <c r="M80" s="102"/>
    </row>
    <row r="81" spans="1:13" ht="14" x14ac:dyDescent="0.3">
      <c r="A81" s="117"/>
      <c r="B81" s="606"/>
      <c r="C81" s="125" t="s">
        <v>57</v>
      </c>
      <c r="D81" s="126"/>
      <c r="E81" s="127"/>
      <c r="F81" s="128"/>
      <c r="G81" s="128"/>
      <c r="H81" s="129"/>
      <c r="I81" s="130">
        <f t="shared" ref="I81:I87" si="46">E81+F81+G81+H81</f>
        <v>0</v>
      </c>
      <c r="J81" s="131">
        <f t="shared" ref="J81:J87" si="47">I81</f>
        <v>0</v>
      </c>
      <c r="K81" s="102"/>
      <c r="L81" s="102"/>
      <c r="M81" s="102"/>
    </row>
    <row r="82" spans="1:13" ht="14" x14ac:dyDescent="0.3">
      <c r="A82" s="117"/>
      <c r="B82" s="606"/>
      <c r="C82" s="125" t="s">
        <v>58</v>
      </c>
      <c r="D82" s="126"/>
      <c r="E82" s="127"/>
      <c r="F82" s="128"/>
      <c r="G82" s="128"/>
      <c r="H82" s="129"/>
      <c r="I82" s="130">
        <f t="shared" si="46"/>
        <v>0</v>
      </c>
      <c r="J82" s="131">
        <f t="shared" si="47"/>
        <v>0</v>
      </c>
      <c r="K82" s="102"/>
      <c r="L82" s="102"/>
      <c r="M82" s="102"/>
    </row>
    <row r="83" spans="1:13" ht="14" x14ac:dyDescent="0.3">
      <c r="A83" s="117"/>
      <c r="B83" s="606"/>
      <c r="C83" s="125" t="s">
        <v>59</v>
      </c>
      <c r="D83" s="126"/>
      <c r="E83" s="127"/>
      <c r="F83" s="128"/>
      <c r="G83" s="128"/>
      <c r="H83" s="129"/>
      <c r="I83" s="130">
        <f t="shared" si="46"/>
        <v>0</v>
      </c>
      <c r="J83" s="131">
        <f t="shared" si="47"/>
        <v>0</v>
      </c>
      <c r="K83" s="102"/>
      <c r="L83" s="102"/>
      <c r="M83" s="102"/>
    </row>
    <row r="84" spans="1:13" ht="14" x14ac:dyDescent="0.3">
      <c r="A84" s="117"/>
      <c r="B84" s="606"/>
      <c r="C84" s="125" t="s">
        <v>60</v>
      </c>
      <c r="D84" s="126"/>
      <c r="E84" s="127"/>
      <c r="F84" s="128"/>
      <c r="G84" s="128"/>
      <c r="H84" s="129"/>
      <c r="I84" s="130">
        <f t="shared" si="46"/>
        <v>0</v>
      </c>
      <c r="J84" s="131">
        <f t="shared" si="47"/>
        <v>0</v>
      </c>
      <c r="K84" s="102"/>
      <c r="L84" s="102"/>
      <c r="M84" s="102"/>
    </row>
    <row r="85" spans="1:13" ht="14" x14ac:dyDescent="0.3">
      <c r="A85" s="117"/>
      <c r="B85" s="606"/>
      <c r="C85" s="125" t="s">
        <v>61</v>
      </c>
      <c r="D85" s="126"/>
      <c r="E85" s="127"/>
      <c r="F85" s="128"/>
      <c r="G85" s="128"/>
      <c r="H85" s="129"/>
      <c r="I85" s="130">
        <f t="shared" si="46"/>
        <v>0</v>
      </c>
      <c r="J85" s="131">
        <f t="shared" si="47"/>
        <v>0</v>
      </c>
      <c r="K85" s="102"/>
      <c r="L85" s="102"/>
      <c r="M85" s="102"/>
    </row>
    <row r="86" spans="1:13" ht="14" x14ac:dyDescent="0.3">
      <c r="A86" s="117"/>
      <c r="B86" s="606"/>
      <c r="C86" s="125" t="s">
        <v>62</v>
      </c>
      <c r="D86" s="126"/>
      <c r="E86" s="127"/>
      <c r="F86" s="128"/>
      <c r="G86" s="128"/>
      <c r="H86" s="129"/>
      <c r="I86" s="130">
        <f t="shared" si="46"/>
        <v>0</v>
      </c>
      <c r="J86" s="131">
        <f t="shared" si="47"/>
        <v>0</v>
      </c>
      <c r="K86" s="102"/>
      <c r="L86" s="102"/>
      <c r="M86" s="102"/>
    </row>
    <row r="87" spans="1:13" ht="14.5" thickBot="1" x14ac:dyDescent="0.35">
      <c r="A87" s="117"/>
      <c r="B87" s="607"/>
      <c r="C87" s="132" t="s">
        <v>63</v>
      </c>
      <c r="D87" s="133"/>
      <c r="E87" s="134"/>
      <c r="F87" s="135"/>
      <c r="G87" s="135"/>
      <c r="H87" s="136"/>
      <c r="I87" s="137">
        <f t="shared" si="46"/>
        <v>0</v>
      </c>
      <c r="J87" s="131">
        <f t="shared" si="47"/>
        <v>0</v>
      </c>
      <c r="K87" s="102"/>
      <c r="L87" s="102"/>
      <c r="M87" s="102"/>
    </row>
    <row r="88" spans="1:13" s="110" customFormat="1" ht="14.5" thickBot="1" x14ac:dyDescent="0.35">
      <c r="A88" s="117"/>
      <c r="B88" s="608"/>
      <c r="C88" s="609"/>
      <c r="D88" s="138" t="s">
        <v>94</v>
      </c>
      <c r="E88" s="139">
        <f t="shared" ref="E88" si="48">SUM(E80:E87)</f>
        <v>0</v>
      </c>
      <c r="F88" s="140">
        <f t="shared" ref="F88" si="49">SUM(F80:F87)</f>
        <v>0</v>
      </c>
      <c r="G88" s="140">
        <f t="shared" ref="G88" si="50">SUM(G80:G87)</f>
        <v>0</v>
      </c>
      <c r="H88" s="141">
        <f>SUM(H80:H87)</f>
        <v>0</v>
      </c>
      <c r="I88" s="142">
        <f>SUM(I80:I87)</f>
        <v>0</v>
      </c>
      <c r="J88" s="143">
        <f>SUM(J80:J87)</f>
        <v>0</v>
      </c>
    </row>
    <row r="89" spans="1:13" s="110" customFormat="1" ht="14.5" thickBot="1" x14ac:dyDescent="0.35">
      <c r="A89" s="117"/>
      <c r="B89" s="38"/>
      <c r="C89" s="38"/>
      <c r="D89" s="153"/>
      <c r="E89" s="147"/>
      <c r="F89" s="147"/>
      <c r="G89" s="147"/>
      <c r="H89" s="147"/>
      <c r="I89" s="147"/>
      <c r="J89" s="147"/>
    </row>
    <row r="90" spans="1:13" ht="14" x14ac:dyDescent="0.3">
      <c r="A90" s="117"/>
      <c r="B90" s="605" t="s">
        <v>84</v>
      </c>
      <c r="C90" s="118" t="s">
        <v>65</v>
      </c>
      <c r="D90" s="119"/>
      <c r="E90" s="120"/>
      <c r="F90" s="121"/>
      <c r="G90" s="121"/>
      <c r="H90" s="122"/>
      <c r="I90" s="123">
        <f>E90+F90+G90+H90</f>
        <v>0</v>
      </c>
      <c r="J90" s="124">
        <f>I90</f>
        <v>0</v>
      </c>
      <c r="K90" s="102"/>
      <c r="L90" s="102"/>
      <c r="M90" s="102"/>
    </row>
    <row r="91" spans="1:13" ht="14" x14ac:dyDescent="0.3">
      <c r="A91" s="117"/>
      <c r="B91" s="606"/>
      <c r="C91" s="125" t="s">
        <v>66</v>
      </c>
      <c r="D91" s="126"/>
      <c r="E91" s="127"/>
      <c r="F91" s="128"/>
      <c r="G91" s="128"/>
      <c r="H91" s="129"/>
      <c r="I91" s="130">
        <f t="shared" ref="I91:I97" si="51">E91+F91+G91+H91</f>
        <v>0</v>
      </c>
      <c r="J91" s="131">
        <f t="shared" ref="J91:J97" si="52">I91</f>
        <v>0</v>
      </c>
      <c r="K91" s="102"/>
      <c r="L91" s="102"/>
      <c r="M91" s="102"/>
    </row>
    <row r="92" spans="1:13" ht="14" x14ac:dyDescent="0.3">
      <c r="A92" s="117"/>
      <c r="B92" s="606"/>
      <c r="C92" s="125" t="s">
        <v>67</v>
      </c>
      <c r="D92" s="126"/>
      <c r="E92" s="127"/>
      <c r="F92" s="128"/>
      <c r="G92" s="128"/>
      <c r="H92" s="129"/>
      <c r="I92" s="130">
        <f t="shared" si="51"/>
        <v>0</v>
      </c>
      <c r="J92" s="131">
        <f t="shared" si="52"/>
        <v>0</v>
      </c>
      <c r="K92" s="102"/>
      <c r="L92" s="102"/>
      <c r="M92" s="102"/>
    </row>
    <row r="93" spans="1:13" ht="14" x14ac:dyDescent="0.3">
      <c r="A93" s="117"/>
      <c r="B93" s="606"/>
      <c r="C93" s="125" t="s">
        <v>68</v>
      </c>
      <c r="D93" s="126"/>
      <c r="E93" s="127"/>
      <c r="F93" s="128"/>
      <c r="G93" s="128"/>
      <c r="H93" s="129"/>
      <c r="I93" s="130">
        <f t="shared" si="51"/>
        <v>0</v>
      </c>
      <c r="J93" s="131">
        <f t="shared" si="52"/>
        <v>0</v>
      </c>
      <c r="K93" s="102"/>
      <c r="L93" s="102"/>
      <c r="M93" s="102"/>
    </row>
    <row r="94" spans="1:13" ht="14" x14ac:dyDescent="0.3">
      <c r="A94" s="117"/>
      <c r="B94" s="606"/>
      <c r="C94" s="125" t="s">
        <v>69</v>
      </c>
      <c r="D94" s="126"/>
      <c r="E94" s="127"/>
      <c r="F94" s="128"/>
      <c r="G94" s="128"/>
      <c r="H94" s="129"/>
      <c r="I94" s="130">
        <f t="shared" si="51"/>
        <v>0</v>
      </c>
      <c r="J94" s="131">
        <f t="shared" si="52"/>
        <v>0</v>
      </c>
      <c r="K94" s="102"/>
      <c r="L94" s="102"/>
      <c r="M94" s="102"/>
    </row>
    <row r="95" spans="1:13" ht="14" x14ac:dyDescent="0.3">
      <c r="A95" s="117"/>
      <c r="B95" s="606"/>
      <c r="C95" s="125" t="s">
        <v>70</v>
      </c>
      <c r="D95" s="126"/>
      <c r="E95" s="127"/>
      <c r="F95" s="128"/>
      <c r="G95" s="128"/>
      <c r="H95" s="129"/>
      <c r="I95" s="130">
        <f t="shared" si="51"/>
        <v>0</v>
      </c>
      <c r="J95" s="131">
        <f t="shared" si="52"/>
        <v>0</v>
      </c>
      <c r="K95" s="102"/>
      <c r="L95" s="102"/>
      <c r="M95" s="102"/>
    </row>
    <row r="96" spans="1:13" ht="14" x14ac:dyDescent="0.3">
      <c r="A96" s="117"/>
      <c r="B96" s="606"/>
      <c r="C96" s="125" t="s">
        <v>71</v>
      </c>
      <c r="D96" s="126"/>
      <c r="E96" s="127"/>
      <c r="F96" s="128"/>
      <c r="G96" s="128"/>
      <c r="H96" s="129"/>
      <c r="I96" s="130">
        <f t="shared" si="51"/>
        <v>0</v>
      </c>
      <c r="J96" s="131">
        <f t="shared" si="52"/>
        <v>0</v>
      </c>
      <c r="K96" s="102"/>
      <c r="L96" s="102"/>
      <c r="M96" s="102"/>
    </row>
    <row r="97" spans="1:13" ht="14.5" thickBot="1" x14ac:dyDescent="0.35">
      <c r="A97" s="117"/>
      <c r="B97" s="607"/>
      <c r="C97" s="132" t="s">
        <v>72</v>
      </c>
      <c r="D97" s="133"/>
      <c r="E97" s="134"/>
      <c r="F97" s="135"/>
      <c r="G97" s="135"/>
      <c r="H97" s="136"/>
      <c r="I97" s="137">
        <f t="shared" si="51"/>
        <v>0</v>
      </c>
      <c r="J97" s="131">
        <f t="shared" si="52"/>
        <v>0</v>
      </c>
      <c r="K97" s="102"/>
      <c r="L97" s="102"/>
      <c r="M97" s="102"/>
    </row>
    <row r="98" spans="1:13" s="110" customFormat="1" ht="14.5" thickBot="1" x14ac:dyDescent="0.35">
      <c r="A98" s="117"/>
      <c r="B98" s="608"/>
      <c r="C98" s="609"/>
      <c r="D98" s="138" t="s">
        <v>93</v>
      </c>
      <c r="E98" s="139">
        <f t="shared" ref="E98" si="53">SUM(E90:E97)</f>
        <v>0</v>
      </c>
      <c r="F98" s="140">
        <f t="shared" ref="F98" si="54">SUM(F90:F97)</f>
        <v>0</v>
      </c>
      <c r="G98" s="140">
        <f t="shared" ref="G98" si="55">SUM(G90:G97)</f>
        <v>0</v>
      </c>
      <c r="H98" s="141">
        <f>SUM(H90:H97)</f>
        <v>0</v>
      </c>
      <c r="I98" s="142">
        <f>SUM(I90:I97)</f>
        <v>0</v>
      </c>
      <c r="J98" s="143">
        <f>SUM(J90:J97)</f>
        <v>0</v>
      </c>
    </row>
    <row r="99" spans="1:13" s="110" customFormat="1" ht="14.5" thickBot="1" x14ac:dyDescent="0.35">
      <c r="B99" s="144"/>
      <c r="C99" s="145"/>
      <c r="D99" s="146"/>
      <c r="E99" s="147"/>
      <c r="F99" s="147"/>
      <c r="G99" s="147"/>
      <c r="H99" s="147"/>
      <c r="I99" s="147"/>
      <c r="J99" s="147"/>
    </row>
    <row r="100" spans="1:13" ht="14" x14ac:dyDescent="0.3">
      <c r="A100" s="117"/>
      <c r="B100" s="605" t="s">
        <v>135</v>
      </c>
      <c r="C100" s="118" t="s">
        <v>65</v>
      </c>
      <c r="D100" s="119"/>
      <c r="E100" s="120"/>
      <c r="F100" s="121"/>
      <c r="G100" s="121"/>
      <c r="H100" s="122"/>
      <c r="I100" s="123">
        <f>E100+F100+G100+H100</f>
        <v>0</v>
      </c>
      <c r="J100" s="124">
        <f>I100</f>
        <v>0</v>
      </c>
      <c r="K100" s="102"/>
      <c r="L100" s="102"/>
      <c r="M100" s="102"/>
    </row>
    <row r="101" spans="1:13" ht="14" x14ac:dyDescent="0.3">
      <c r="A101" s="117"/>
      <c r="B101" s="606"/>
      <c r="C101" s="125" t="s">
        <v>66</v>
      </c>
      <c r="D101" s="126"/>
      <c r="E101" s="127"/>
      <c r="F101" s="128"/>
      <c r="G101" s="128"/>
      <c r="H101" s="129"/>
      <c r="I101" s="130">
        <f t="shared" ref="I101:I107" si="56">E101+F101+G101+H101</f>
        <v>0</v>
      </c>
      <c r="J101" s="131">
        <f t="shared" ref="J101:J107" si="57">I101</f>
        <v>0</v>
      </c>
      <c r="K101" s="102"/>
      <c r="L101" s="102"/>
      <c r="M101" s="102"/>
    </row>
    <row r="102" spans="1:13" ht="14" x14ac:dyDescent="0.3">
      <c r="A102" s="117"/>
      <c r="B102" s="606"/>
      <c r="C102" s="125" t="s">
        <v>67</v>
      </c>
      <c r="D102" s="126"/>
      <c r="E102" s="127"/>
      <c r="F102" s="128"/>
      <c r="G102" s="128"/>
      <c r="H102" s="129"/>
      <c r="I102" s="130">
        <f t="shared" si="56"/>
        <v>0</v>
      </c>
      <c r="J102" s="131">
        <f t="shared" si="57"/>
        <v>0</v>
      </c>
      <c r="K102" s="102"/>
      <c r="L102" s="102"/>
      <c r="M102" s="102"/>
    </row>
    <row r="103" spans="1:13" ht="14" x14ac:dyDescent="0.3">
      <c r="A103" s="117"/>
      <c r="B103" s="606"/>
      <c r="C103" s="125" t="s">
        <v>68</v>
      </c>
      <c r="D103" s="126"/>
      <c r="E103" s="127"/>
      <c r="F103" s="128"/>
      <c r="G103" s="128"/>
      <c r="H103" s="129"/>
      <c r="I103" s="130">
        <f t="shared" si="56"/>
        <v>0</v>
      </c>
      <c r="J103" s="131">
        <f t="shared" si="57"/>
        <v>0</v>
      </c>
      <c r="K103" s="102"/>
      <c r="L103" s="102"/>
      <c r="M103" s="102"/>
    </row>
    <row r="104" spans="1:13" ht="14" x14ac:dyDescent="0.3">
      <c r="A104" s="117"/>
      <c r="B104" s="606"/>
      <c r="C104" s="125" t="s">
        <v>69</v>
      </c>
      <c r="D104" s="126"/>
      <c r="E104" s="127"/>
      <c r="F104" s="128"/>
      <c r="G104" s="128"/>
      <c r="H104" s="129"/>
      <c r="I104" s="130">
        <f t="shared" si="56"/>
        <v>0</v>
      </c>
      <c r="J104" s="131">
        <f t="shared" si="57"/>
        <v>0</v>
      </c>
      <c r="K104" s="102"/>
      <c r="L104" s="102"/>
      <c r="M104" s="102"/>
    </row>
    <row r="105" spans="1:13" ht="14" x14ac:dyDescent="0.3">
      <c r="A105" s="117"/>
      <c r="B105" s="606"/>
      <c r="C105" s="125" t="s">
        <v>70</v>
      </c>
      <c r="D105" s="126"/>
      <c r="E105" s="127"/>
      <c r="F105" s="128"/>
      <c r="G105" s="128"/>
      <c r="H105" s="129"/>
      <c r="I105" s="130">
        <f t="shared" si="56"/>
        <v>0</v>
      </c>
      <c r="J105" s="131">
        <f t="shared" si="57"/>
        <v>0</v>
      </c>
      <c r="K105" s="102"/>
      <c r="L105" s="102"/>
      <c r="M105" s="102"/>
    </row>
    <row r="106" spans="1:13" ht="14" x14ac:dyDescent="0.3">
      <c r="A106" s="117"/>
      <c r="B106" s="606"/>
      <c r="C106" s="125" t="s">
        <v>71</v>
      </c>
      <c r="D106" s="126"/>
      <c r="E106" s="127"/>
      <c r="F106" s="128"/>
      <c r="G106" s="128"/>
      <c r="H106" s="129"/>
      <c r="I106" s="130">
        <f t="shared" si="56"/>
        <v>0</v>
      </c>
      <c r="J106" s="131">
        <f t="shared" si="57"/>
        <v>0</v>
      </c>
      <c r="K106" s="102"/>
      <c r="L106" s="102"/>
      <c r="M106" s="102"/>
    </row>
    <row r="107" spans="1:13" ht="14.5" thickBot="1" x14ac:dyDescent="0.35">
      <c r="A107" s="117"/>
      <c r="B107" s="607"/>
      <c r="C107" s="132" t="s">
        <v>72</v>
      </c>
      <c r="D107" s="133"/>
      <c r="E107" s="134"/>
      <c r="F107" s="135"/>
      <c r="G107" s="135"/>
      <c r="H107" s="136"/>
      <c r="I107" s="137">
        <f t="shared" si="56"/>
        <v>0</v>
      </c>
      <c r="J107" s="131">
        <f t="shared" si="57"/>
        <v>0</v>
      </c>
      <c r="K107" s="102"/>
      <c r="L107" s="102"/>
      <c r="M107" s="102"/>
    </row>
    <row r="108" spans="1:13" s="110" customFormat="1" ht="14.5" thickBot="1" x14ac:dyDescent="0.35">
      <c r="A108" s="117"/>
      <c r="B108" s="608"/>
      <c r="C108" s="609"/>
      <c r="D108" s="138" t="s">
        <v>172</v>
      </c>
      <c r="E108" s="139">
        <f t="shared" ref="E108:G108" si="58">SUM(E100:E107)</f>
        <v>0</v>
      </c>
      <c r="F108" s="140">
        <f t="shared" si="58"/>
        <v>0</v>
      </c>
      <c r="G108" s="140">
        <f t="shared" si="58"/>
        <v>0</v>
      </c>
      <c r="H108" s="141">
        <f>SUM(H100:H107)</f>
        <v>0</v>
      </c>
      <c r="I108" s="142">
        <f>SUM(I100:I107)</f>
        <v>0</v>
      </c>
      <c r="J108" s="143">
        <f>SUM(J100:J107)</f>
        <v>0</v>
      </c>
    </row>
    <row r="109" spans="1:13" s="110" customFormat="1" ht="14.5" thickBot="1" x14ac:dyDescent="0.35">
      <c r="A109" s="117"/>
      <c r="B109" s="38"/>
      <c r="C109" s="38"/>
      <c r="D109" s="153"/>
      <c r="E109" s="147"/>
      <c r="F109" s="147"/>
      <c r="G109" s="147"/>
      <c r="H109" s="147"/>
      <c r="I109" s="147"/>
      <c r="J109" s="147"/>
    </row>
    <row r="110" spans="1:13" s="110" customFormat="1" ht="15.5" customHeight="1" x14ac:dyDescent="0.3">
      <c r="A110" s="117"/>
      <c r="B110" s="605" t="s">
        <v>173</v>
      </c>
      <c r="C110" s="118" t="s">
        <v>65</v>
      </c>
      <c r="D110" s="119"/>
      <c r="E110" s="120"/>
      <c r="F110" s="121"/>
      <c r="G110" s="121"/>
      <c r="H110" s="122"/>
      <c r="I110" s="123">
        <f>E110+F110+G110+H110</f>
        <v>0</v>
      </c>
      <c r="J110" s="124">
        <f>I110</f>
        <v>0</v>
      </c>
    </row>
    <row r="111" spans="1:13" s="110" customFormat="1" ht="14" x14ac:dyDescent="0.3">
      <c r="A111" s="117"/>
      <c r="B111" s="606"/>
      <c r="C111" s="125" t="s">
        <v>66</v>
      </c>
      <c r="D111" s="126"/>
      <c r="E111" s="127"/>
      <c r="F111" s="128"/>
      <c r="G111" s="128"/>
      <c r="H111" s="129"/>
      <c r="I111" s="130">
        <f t="shared" ref="I111:I117" si="59">E111+F111+G111+H111</f>
        <v>0</v>
      </c>
      <c r="J111" s="131">
        <f t="shared" ref="J111:J117" si="60">I111</f>
        <v>0</v>
      </c>
    </row>
    <row r="112" spans="1:13" s="110" customFormat="1" ht="14" x14ac:dyDescent="0.3">
      <c r="A112" s="117"/>
      <c r="B112" s="606"/>
      <c r="C112" s="125" t="s">
        <v>67</v>
      </c>
      <c r="D112" s="126"/>
      <c r="E112" s="127"/>
      <c r="F112" s="128"/>
      <c r="G112" s="128"/>
      <c r="H112" s="129"/>
      <c r="I112" s="130">
        <f t="shared" si="59"/>
        <v>0</v>
      </c>
      <c r="J112" s="131">
        <f t="shared" si="60"/>
        <v>0</v>
      </c>
    </row>
    <row r="113" spans="1:13" s="110" customFormat="1" ht="14" x14ac:dyDescent="0.3">
      <c r="A113" s="117"/>
      <c r="B113" s="606"/>
      <c r="C113" s="125" t="s">
        <v>68</v>
      </c>
      <c r="D113" s="126"/>
      <c r="E113" s="127"/>
      <c r="F113" s="128"/>
      <c r="G113" s="128"/>
      <c r="H113" s="129"/>
      <c r="I113" s="130">
        <f t="shared" si="59"/>
        <v>0</v>
      </c>
      <c r="J113" s="131">
        <f t="shared" si="60"/>
        <v>0</v>
      </c>
    </row>
    <row r="114" spans="1:13" s="110" customFormat="1" ht="14" x14ac:dyDescent="0.3">
      <c r="A114" s="117"/>
      <c r="B114" s="606"/>
      <c r="C114" s="125" t="s">
        <v>69</v>
      </c>
      <c r="D114" s="126"/>
      <c r="E114" s="127"/>
      <c r="F114" s="128"/>
      <c r="G114" s="128"/>
      <c r="H114" s="129"/>
      <c r="I114" s="130">
        <f t="shared" si="59"/>
        <v>0</v>
      </c>
      <c r="J114" s="131">
        <f t="shared" si="60"/>
        <v>0</v>
      </c>
    </row>
    <row r="115" spans="1:13" s="110" customFormat="1" ht="14" x14ac:dyDescent="0.3">
      <c r="A115" s="117"/>
      <c r="B115" s="606"/>
      <c r="C115" s="125" t="s">
        <v>70</v>
      </c>
      <c r="D115" s="126"/>
      <c r="E115" s="127"/>
      <c r="F115" s="128"/>
      <c r="G115" s="128"/>
      <c r="H115" s="129"/>
      <c r="I115" s="130">
        <f t="shared" si="59"/>
        <v>0</v>
      </c>
      <c r="J115" s="131">
        <f t="shared" si="60"/>
        <v>0</v>
      </c>
    </row>
    <row r="116" spans="1:13" s="110" customFormat="1" ht="14" x14ac:dyDescent="0.3">
      <c r="A116" s="117"/>
      <c r="B116" s="606"/>
      <c r="C116" s="125" t="s">
        <v>71</v>
      </c>
      <c r="D116" s="126"/>
      <c r="E116" s="127"/>
      <c r="F116" s="128"/>
      <c r="G116" s="128"/>
      <c r="H116" s="129"/>
      <c r="I116" s="130">
        <f t="shared" si="59"/>
        <v>0</v>
      </c>
      <c r="J116" s="131">
        <f t="shared" si="60"/>
        <v>0</v>
      </c>
    </row>
    <row r="117" spans="1:13" ht="14.5" thickBot="1" x14ac:dyDescent="0.35">
      <c r="B117" s="607"/>
      <c r="C117" s="132" t="s">
        <v>72</v>
      </c>
      <c r="D117" s="133"/>
      <c r="E117" s="134"/>
      <c r="F117" s="135"/>
      <c r="G117" s="135"/>
      <c r="H117" s="136"/>
      <c r="I117" s="137">
        <f t="shared" si="59"/>
        <v>0</v>
      </c>
      <c r="J117" s="131">
        <f t="shared" si="60"/>
        <v>0</v>
      </c>
      <c r="K117" s="102"/>
      <c r="L117" s="102"/>
      <c r="M117" s="102"/>
    </row>
    <row r="118" spans="1:13" s="38" customFormat="1" ht="16" customHeight="1" thickBot="1" x14ac:dyDescent="0.35">
      <c r="A118" s="110"/>
      <c r="B118" s="608"/>
      <c r="C118" s="609"/>
      <c r="D118" s="138" t="s">
        <v>199</v>
      </c>
      <c r="E118" s="139">
        <f t="shared" ref="E118:G118" si="61">SUM(E110:E117)</f>
        <v>0</v>
      </c>
      <c r="F118" s="140">
        <f t="shared" si="61"/>
        <v>0</v>
      </c>
      <c r="G118" s="140">
        <f t="shared" si="61"/>
        <v>0</v>
      </c>
      <c r="H118" s="141">
        <f>SUM(H110:H117)</f>
        <v>0</v>
      </c>
      <c r="I118" s="142">
        <f>SUM(I110:I117)</f>
        <v>0</v>
      </c>
      <c r="J118" s="143">
        <f>SUM(J110:J117)</f>
        <v>0</v>
      </c>
    </row>
    <row r="119" spans="1:13" ht="14" x14ac:dyDescent="0.3"/>
    <row r="121" spans="1:13" ht="15.75" customHeight="1" x14ac:dyDescent="0.3">
      <c r="B121" s="102"/>
    </row>
    <row r="122" spans="1:13" ht="15.75" customHeight="1" x14ac:dyDescent="0.3">
      <c r="B122" s="102"/>
    </row>
    <row r="123" spans="1:13" ht="15.75" customHeight="1" x14ac:dyDescent="0.3">
      <c r="B123" s="102"/>
    </row>
    <row r="124" spans="1:13" ht="15.75" customHeight="1" x14ac:dyDescent="0.3">
      <c r="B124" s="102"/>
    </row>
    <row r="125" spans="1:13" ht="15.75" customHeight="1" x14ac:dyDescent="0.3">
      <c r="B125" s="102"/>
    </row>
    <row r="126" spans="1:13" ht="15.75" customHeight="1" x14ac:dyDescent="0.3">
      <c r="B126" s="102"/>
    </row>
    <row r="127" spans="1:13" ht="15.75" customHeight="1" x14ac:dyDescent="0.3">
      <c r="B127" s="102"/>
    </row>
    <row r="128" spans="1:13" ht="15.75" customHeight="1" x14ac:dyDescent="0.3">
      <c r="B128" s="102"/>
    </row>
    <row r="129" spans="2:2" ht="15.75" customHeight="1" x14ac:dyDescent="0.3">
      <c r="B129" s="102"/>
    </row>
  </sheetData>
  <mergeCells count="32">
    <mergeCell ref="B5:C5"/>
    <mergeCell ref="B3:J4"/>
    <mergeCell ref="J8:J9"/>
    <mergeCell ref="I6:J6"/>
    <mergeCell ref="D8:D9"/>
    <mergeCell ref="E8:I8"/>
    <mergeCell ref="F6:G6"/>
    <mergeCell ref="B8:B9"/>
    <mergeCell ref="C8:C9"/>
    <mergeCell ref="A10:A19"/>
    <mergeCell ref="B18:C18"/>
    <mergeCell ref="B48:C48"/>
    <mergeCell ref="B30:B37"/>
    <mergeCell ref="B88:C88"/>
    <mergeCell ref="B60:B67"/>
    <mergeCell ref="B68:C68"/>
    <mergeCell ref="B70:B77"/>
    <mergeCell ref="B78:C78"/>
    <mergeCell ref="B80:B87"/>
    <mergeCell ref="B10:B17"/>
    <mergeCell ref="B20:B27"/>
    <mergeCell ref="B28:C28"/>
    <mergeCell ref="B50:B57"/>
    <mergeCell ref="B38:C38"/>
    <mergeCell ref="B40:B47"/>
    <mergeCell ref="B110:B117"/>
    <mergeCell ref="B118:C118"/>
    <mergeCell ref="B100:B107"/>
    <mergeCell ref="B108:C108"/>
    <mergeCell ref="B58:C58"/>
    <mergeCell ref="B98:C98"/>
    <mergeCell ref="B90:B97"/>
  </mergeCells>
  <phoneticPr fontId="27" type="noConversion"/>
  <conditionalFormatting sqref="H6">
    <cfRule type="expression" dxfId="32" priority="3">
      <formula>$H$6&lt;&gt;$E$6</formula>
    </cfRule>
    <cfRule type="cellIs" dxfId="31" priority="5" operator="equal">
      <formula>$E$6</formula>
    </cfRule>
  </conditionalFormatting>
  <pageMargins left="0.70866141732283472" right="0.70866141732283472" top="0.74803149606299213" bottom="0.74803149606299213" header="0.31496062992125984" footer="0.31496062992125984"/>
  <pageSetup paperSize="8" scale="35" orientation="landscape" r:id="rId1"/>
  <headerFooter>
    <oddHeader>&amp;L&amp;G</oddHeader>
    <oddFooter>&amp;L&amp;G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226E9-81D5-41E9-A782-1A4A4B950758}">
  <sheetPr>
    <pageSetUpPr fitToPage="1"/>
  </sheetPr>
  <dimension ref="A1:AP129"/>
  <sheetViews>
    <sheetView view="pageLayout" zoomScale="60" zoomScaleNormal="60" zoomScalePageLayoutView="60" workbookViewId="0">
      <selection activeCell="B8" sqref="B8:B10"/>
    </sheetView>
  </sheetViews>
  <sheetFormatPr defaultColWidth="9.1796875" defaultRowHeight="14" x14ac:dyDescent="0.3"/>
  <cols>
    <col min="1" max="1" width="4" style="13" customWidth="1"/>
    <col min="2" max="2" width="32.1796875" style="363" customWidth="1"/>
    <col min="3" max="3" width="14.6328125" style="363" customWidth="1"/>
    <col min="4" max="4" width="50.453125" style="364" customWidth="1"/>
    <col min="5" max="5" width="14.6328125" style="365" customWidth="1"/>
    <col min="6" max="9" width="14.81640625" style="366" customWidth="1"/>
    <col min="10" max="10" width="14.81640625" style="367" customWidth="1"/>
    <col min="11" max="13" width="14.81640625" style="366" customWidth="1"/>
    <col min="14" max="14" width="14.6328125" style="366" customWidth="1"/>
    <col min="15" max="15" width="50.453125" style="13" customWidth="1"/>
    <col min="16" max="20" width="14.6328125" style="366" customWidth="1"/>
    <col min="21" max="21" width="14.6328125" style="367" customWidth="1"/>
    <col min="22" max="16384" width="9.1796875" style="13"/>
  </cols>
  <sheetData>
    <row r="1" spans="1:42" s="12" customFormat="1" ht="14.5" customHeight="1" x14ac:dyDescent="0.3">
      <c r="B1" s="274"/>
      <c r="C1" s="274"/>
      <c r="D1" s="275"/>
      <c r="E1" s="87"/>
      <c r="F1" s="269"/>
      <c r="G1" s="269"/>
      <c r="H1" s="269"/>
      <c r="I1" s="269"/>
      <c r="J1" s="270"/>
      <c r="K1" s="269"/>
      <c r="L1" s="269"/>
      <c r="M1" s="269"/>
      <c r="N1" s="269"/>
      <c r="P1" s="269"/>
      <c r="Q1" s="269"/>
      <c r="R1" s="269"/>
      <c r="S1" s="269"/>
      <c r="T1" s="269"/>
      <c r="U1" s="270"/>
    </row>
    <row r="2" spans="1:42" s="102" customFormat="1" ht="15.5" customHeight="1" thickBot="1" x14ac:dyDescent="0.35">
      <c r="B2" s="110"/>
      <c r="D2" s="12"/>
      <c r="E2" s="87"/>
      <c r="F2" s="87"/>
      <c r="G2" s="87"/>
      <c r="H2" s="87"/>
      <c r="I2" s="87"/>
      <c r="J2" s="87"/>
      <c r="K2" s="87"/>
      <c r="L2" s="87"/>
      <c r="M2" s="87"/>
    </row>
    <row r="3" spans="1:42" ht="14.5" customHeight="1" x14ac:dyDescent="0.3">
      <c r="A3" s="12"/>
      <c r="B3" s="578" t="s">
        <v>258</v>
      </c>
      <c r="C3" s="579"/>
      <c r="D3" s="579"/>
      <c r="E3" s="579"/>
      <c r="F3" s="579"/>
      <c r="G3" s="579"/>
      <c r="H3" s="579"/>
      <c r="I3" s="579"/>
      <c r="J3" s="579"/>
      <c r="K3" s="579"/>
      <c r="L3" s="579"/>
      <c r="M3" s="579"/>
      <c r="N3" s="579"/>
      <c r="O3" s="579"/>
      <c r="P3" s="579"/>
      <c r="Q3" s="579"/>
      <c r="R3" s="579"/>
      <c r="S3" s="579"/>
      <c r="T3" s="579"/>
      <c r="U3" s="580"/>
      <c r="V3" s="12"/>
      <c r="W3" s="12"/>
      <c r="X3" s="12"/>
      <c r="Y3" s="12"/>
      <c r="Z3" s="12"/>
      <c r="AA3" s="12"/>
      <c r="AB3" s="12"/>
      <c r="AC3" s="12"/>
      <c r="AD3" s="12"/>
      <c r="AE3" s="12"/>
      <c r="AF3" s="12"/>
      <c r="AG3" s="12"/>
      <c r="AH3" s="12"/>
      <c r="AI3" s="12"/>
      <c r="AJ3" s="12"/>
      <c r="AK3" s="12"/>
      <c r="AL3" s="12"/>
      <c r="AM3" s="12"/>
      <c r="AN3" s="12"/>
      <c r="AO3" s="12"/>
      <c r="AP3" s="12"/>
    </row>
    <row r="4" spans="1:42" ht="14.5" customHeight="1" thickBot="1" x14ac:dyDescent="0.35">
      <c r="A4" s="12"/>
      <c r="B4" s="581"/>
      <c r="C4" s="582"/>
      <c r="D4" s="582"/>
      <c r="E4" s="582"/>
      <c r="F4" s="582"/>
      <c r="G4" s="582"/>
      <c r="H4" s="582"/>
      <c r="I4" s="582"/>
      <c r="J4" s="582"/>
      <c r="K4" s="582"/>
      <c r="L4" s="582"/>
      <c r="M4" s="582"/>
      <c r="N4" s="582"/>
      <c r="O4" s="582"/>
      <c r="P4" s="582"/>
      <c r="Q4" s="582"/>
      <c r="R4" s="582"/>
      <c r="S4" s="582"/>
      <c r="T4" s="582"/>
      <c r="U4" s="583"/>
      <c r="V4" s="12"/>
      <c r="W4" s="12"/>
      <c r="X4" s="12"/>
      <c r="Y4" s="12"/>
      <c r="Z4" s="12"/>
      <c r="AA4" s="12"/>
      <c r="AB4" s="12"/>
      <c r="AC4" s="12"/>
      <c r="AD4" s="12"/>
      <c r="AE4" s="12"/>
      <c r="AF4" s="12"/>
      <c r="AG4" s="12"/>
      <c r="AH4" s="12"/>
      <c r="AI4" s="12"/>
      <c r="AJ4" s="12"/>
      <c r="AK4" s="12"/>
      <c r="AL4" s="12"/>
      <c r="AM4" s="12"/>
      <c r="AN4" s="12"/>
      <c r="AO4" s="12"/>
      <c r="AP4" s="12"/>
    </row>
    <row r="5" spans="1:42" s="12" customFormat="1" ht="29.5" customHeight="1" x14ac:dyDescent="0.3">
      <c r="B5" s="611" t="s">
        <v>259</v>
      </c>
      <c r="C5" s="612"/>
      <c r="D5" s="271"/>
      <c r="E5" s="87"/>
      <c r="F5" s="269"/>
      <c r="G5" s="269"/>
      <c r="H5" s="269"/>
      <c r="I5" s="269"/>
      <c r="J5" s="270"/>
      <c r="K5" s="269"/>
      <c r="L5" s="269"/>
      <c r="P5" s="269"/>
      <c r="Q5" s="269"/>
      <c r="R5" s="269"/>
      <c r="S5" s="269"/>
      <c r="T5" s="269"/>
      <c r="U5" s="270"/>
    </row>
    <row r="6" spans="1:42" s="12" customFormat="1" ht="29.5" customHeight="1" x14ac:dyDescent="0.3">
      <c r="B6" s="274"/>
      <c r="C6" s="274"/>
      <c r="D6" s="275"/>
      <c r="E6" s="87"/>
      <c r="F6" s="269"/>
      <c r="G6" s="269"/>
      <c r="H6" s="269"/>
      <c r="I6" s="269"/>
      <c r="J6" s="270"/>
      <c r="K6" s="269"/>
      <c r="L6" s="269"/>
      <c r="M6" s="269"/>
      <c r="N6" s="269"/>
      <c r="P6" s="269"/>
      <c r="Q6" s="269"/>
      <c r="R6" s="269"/>
      <c r="S6" s="269"/>
      <c r="T6" s="269"/>
      <c r="U6" s="270"/>
    </row>
    <row r="7" spans="1:42" s="12" customFormat="1" ht="15.5" customHeight="1" thickBot="1" x14ac:dyDescent="0.35">
      <c r="B7" s="276" t="s">
        <v>262</v>
      </c>
      <c r="C7" s="274"/>
      <c r="D7" s="276"/>
      <c r="E7" s="277"/>
      <c r="F7" s="278"/>
      <c r="G7" s="278"/>
      <c r="H7" s="278"/>
      <c r="I7" s="278"/>
      <c r="J7" s="278"/>
      <c r="K7" s="278"/>
      <c r="L7" s="278"/>
      <c r="M7" s="278"/>
      <c r="N7" s="279"/>
      <c r="P7" s="269"/>
      <c r="Q7" s="269"/>
      <c r="R7" s="269"/>
      <c r="S7" s="269"/>
      <c r="T7" s="269"/>
      <c r="U7" s="270"/>
    </row>
    <row r="8" spans="1:42" ht="43.5" customHeight="1" thickBot="1" x14ac:dyDescent="0.35">
      <c r="A8" s="12"/>
      <c r="B8" s="627" t="s">
        <v>102</v>
      </c>
      <c r="C8" s="630" t="s">
        <v>204</v>
      </c>
      <c r="D8" s="660" t="s">
        <v>198</v>
      </c>
      <c r="E8" s="633" t="s">
        <v>105</v>
      </c>
      <c r="F8" s="640" t="s">
        <v>108</v>
      </c>
      <c r="G8" s="640"/>
      <c r="H8" s="640"/>
      <c r="I8" s="640"/>
      <c r="J8" s="640"/>
      <c r="K8" s="640"/>
      <c r="L8" s="640"/>
      <c r="M8" s="640"/>
      <c r="N8" s="636" t="s">
        <v>228</v>
      </c>
      <c r="O8" s="662" t="s">
        <v>227</v>
      </c>
      <c r="P8" s="665" t="s">
        <v>105</v>
      </c>
      <c r="Q8" s="639" t="s">
        <v>108</v>
      </c>
      <c r="R8" s="640"/>
      <c r="S8" s="640"/>
      <c r="T8" s="640"/>
      <c r="U8" s="641"/>
      <c r="V8" s="12"/>
      <c r="W8" s="12"/>
      <c r="X8" s="12"/>
      <c r="Y8" s="12"/>
      <c r="Z8" s="12"/>
      <c r="AA8" s="12"/>
      <c r="AB8" s="12"/>
      <c r="AC8" s="12"/>
      <c r="AD8" s="12"/>
      <c r="AE8" s="12"/>
      <c r="AF8" s="12"/>
      <c r="AG8" s="12"/>
      <c r="AH8" s="12"/>
      <c r="AI8" s="12"/>
      <c r="AJ8" s="12"/>
      <c r="AK8" s="12"/>
      <c r="AL8" s="12"/>
      <c r="AM8" s="12"/>
      <c r="AN8" s="12"/>
      <c r="AO8" s="12"/>
      <c r="AP8" s="12"/>
    </row>
    <row r="9" spans="1:42" ht="43.5" customHeight="1" thickBot="1" x14ac:dyDescent="0.35">
      <c r="A9" s="12"/>
      <c r="B9" s="628"/>
      <c r="C9" s="631"/>
      <c r="D9" s="661"/>
      <c r="E9" s="634"/>
      <c r="F9" s="654" t="s">
        <v>142</v>
      </c>
      <c r="G9" s="654"/>
      <c r="H9" s="655"/>
      <c r="I9" s="655"/>
      <c r="J9" s="656"/>
      <c r="K9" s="646" t="s">
        <v>126</v>
      </c>
      <c r="L9" s="646"/>
      <c r="M9" s="646"/>
      <c r="N9" s="637"/>
      <c r="O9" s="663"/>
      <c r="P9" s="666"/>
      <c r="Q9" s="657" t="s">
        <v>142</v>
      </c>
      <c r="R9" s="657"/>
      <c r="S9" s="658"/>
      <c r="T9" s="658"/>
      <c r="U9" s="659"/>
      <c r="V9" s="12"/>
      <c r="W9" s="12"/>
      <c r="X9" s="12"/>
      <c r="Y9" s="12"/>
      <c r="Z9" s="12"/>
      <c r="AA9" s="12"/>
      <c r="AB9" s="12"/>
      <c r="AC9" s="12"/>
      <c r="AD9" s="12"/>
      <c r="AE9" s="12"/>
      <c r="AF9" s="12"/>
      <c r="AG9" s="12"/>
      <c r="AH9" s="12"/>
      <c r="AI9" s="12"/>
      <c r="AJ9" s="12"/>
      <c r="AK9" s="12"/>
      <c r="AL9" s="12"/>
      <c r="AM9" s="12"/>
      <c r="AN9" s="12"/>
      <c r="AO9" s="12"/>
      <c r="AP9" s="12"/>
    </row>
    <row r="10" spans="1:42" ht="43.5" customHeight="1" thickBot="1" x14ac:dyDescent="0.35">
      <c r="A10" s="12"/>
      <c r="B10" s="629"/>
      <c r="C10" s="632"/>
      <c r="D10" s="661"/>
      <c r="E10" s="635"/>
      <c r="F10" s="284" t="s">
        <v>249</v>
      </c>
      <c r="G10" s="285" t="s">
        <v>250</v>
      </c>
      <c r="H10" s="285" t="s">
        <v>251</v>
      </c>
      <c r="I10" s="286" t="s">
        <v>252</v>
      </c>
      <c r="J10" s="287" t="s">
        <v>1</v>
      </c>
      <c r="K10" s="359" t="s">
        <v>73</v>
      </c>
      <c r="L10" s="360" t="s">
        <v>74</v>
      </c>
      <c r="M10" s="361" t="s">
        <v>75</v>
      </c>
      <c r="N10" s="638"/>
      <c r="O10" s="664"/>
      <c r="P10" s="667"/>
      <c r="Q10" s="284" t="s">
        <v>249</v>
      </c>
      <c r="R10" s="285" t="s">
        <v>250</v>
      </c>
      <c r="S10" s="285" t="s">
        <v>251</v>
      </c>
      <c r="T10" s="286" t="s">
        <v>252</v>
      </c>
      <c r="U10" s="287" t="s">
        <v>1</v>
      </c>
      <c r="V10" s="12"/>
      <c r="W10" s="12"/>
      <c r="X10" s="12"/>
      <c r="Y10" s="12"/>
      <c r="Z10" s="12"/>
      <c r="AA10" s="12"/>
      <c r="AB10" s="12"/>
      <c r="AC10" s="12"/>
      <c r="AD10" s="12"/>
      <c r="AE10" s="12"/>
      <c r="AF10" s="12"/>
      <c r="AG10" s="12"/>
      <c r="AH10" s="12"/>
      <c r="AI10" s="12"/>
      <c r="AJ10" s="12"/>
      <c r="AK10" s="12"/>
      <c r="AL10" s="12"/>
      <c r="AM10" s="12"/>
      <c r="AN10" s="12"/>
      <c r="AO10" s="12"/>
      <c r="AP10" s="12"/>
    </row>
    <row r="11" spans="1:42" ht="43.5" customHeight="1" x14ac:dyDescent="0.3">
      <c r="A11" s="12"/>
      <c r="B11" s="671" t="s">
        <v>177</v>
      </c>
      <c r="C11" s="290" t="s">
        <v>247</v>
      </c>
      <c r="D11" s="313" t="s">
        <v>248</v>
      </c>
      <c r="E11" s="317" t="s">
        <v>185</v>
      </c>
      <c r="F11" s="240">
        <f>F49</f>
        <v>0</v>
      </c>
      <c r="G11" s="241">
        <f t="shared" ref="G11:M11" si="0">G49</f>
        <v>0</v>
      </c>
      <c r="H11" s="242">
        <f t="shared" si="0"/>
        <v>0</v>
      </c>
      <c r="I11" s="243">
        <f t="shared" si="0"/>
        <v>0</v>
      </c>
      <c r="J11" s="254">
        <f>F11+H11+I11+G11</f>
        <v>0</v>
      </c>
      <c r="K11" s="241">
        <f t="shared" si="0"/>
        <v>0</v>
      </c>
      <c r="L11" s="242">
        <f t="shared" si="0"/>
        <v>0</v>
      </c>
      <c r="M11" s="253">
        <f t="shared" si="0"/>
        <v>0</v>
      </c>
      <c r="N11" s="300" t="s">
        <v>232</v>
      </c>
      <c r="O11" s="289" t="s">
        <v>162</v>
      </c>
      <c r="P11" s="317" t="s">
        <v>185</v>
      </c>
      <c r="Q11" s="236">
        <f t="shared" ref="Q11:T12" si="1">Q34</f>
        <v>0</v>
      </c>
      <c r="R11" s="237">
        <f t="shared" si="1"/>
        <v>0</v>
      </c>
      <c r="S11" s="238">
        <f t="shared" si="1"/>
        <v>0</v>
      </c>
      <c r="T11" s="239">
        <f t="shared" si="1"/>
        <v>0</v>
      </c>
      <c r="U11" s="252">
        <f t="shared" ref="U11" si="2">Q11+S11+T11+R11</f>
        <v>0</v>
      </c>
      <c r="V11" s="12"/>
      <c r="W11" s="12"/>
      <c r="X11" s="12"/>
      <c r="Y11" s="12"/>
      <c r="Z11" s="12"/>
      <c r="AA11" s="12"/>
      <c r="AB11" s="12"/>
      <c r="AC11" s="12"/>
      <c r="AD11" s="12"/>
      <c r="AE11" s="12"/>
      <c r="AF11" s="12"/>
      <c r="AG11" s="12"/>
      <c r="AH11" s="12"/>
      <c r="AI11" s="12"/>
      <c r="AJ11" s="12"/>
      <c r="AK11" s="12"/>
      <c r="AL11" s="12"/>
      <c r="AM11" s="12"/>
      <c r="AN11" s="12"/>
      <c r="AO11" s="12"/>
      <c r="AP11" s="12"/>
    </row>
    <row r="12" spans="1:42" ht="43.5" customHeight="1" x14ac:dyDescent="0.3">
      <c r="A12" s="12"/>
      <c r="B12" s="683"/>
      <c r="C12" s="290" t="s">
        <v>206</v>
      </c>
      <c r="D12" s="291" t="s">
        <v>154</v>
      </c>
      <c r="E12" s="292" t="s">
        <v>185</v>
      </c>
      <c r="F12" s="240">
        <f>F34</f>
        <v>0</v>
      </c>
      <c r="G12" s="241">
        <f>G34</f>
        <v>0</v>
      </c>
      <c r="H12" s="242">
        <f>H34</f>
        <v>0</v>
      </c>
      <c r="I12" s="243">
        <f>I34</f>
        <v>0</v>
      </c>
      <c r="J12" s="254">
        <f>F12+H12+I12+G12</f>
        <v>0</v>
      </c>
      <c r="K12" s="241">
        <f>K34</f>
        <v>0</v>
      </c>
      <c r="L12" s="242">
        <f>L34</f>
        <v>0</v>
      </c>
      <c r="M12" s="253">
        <f>M34</f>
        <v>0</v>
      </c>
      <c r="N12" s="255" t="s">
        <v>231</v>
      </c>
      <c r="O12" s="291" t="s">
        <v>163</v>
      </c>
      <c r="P12" s="322" t="s">
        <v>187</v>
      </c>
      <c r="Q12" s="244">
        <f t="shared" si="1"/>
        <v>0</v>
      </c>
      <c r="R12" s="245">
        <f t="shared" si="1"/>
        <v>0</v>
      </c>
      <c r="S12" s="246">
        <f t="shared" si="1"/>
        <v>0</v>
      </c>
      <c r="T12" s="247">
        <f t="shared" si="1"/>
        <v>0</v>
      </c>
      <c r="U12" s="259">
        <f t="shared" ref="U12:U24" si="3">Q12+S12+T12+R12</f>
        <v>0</v>
      </c>
      <c r="V12" s="12"/>
      <c r="W12" s="12"/>
      <c r="X12" s="12"/>
      <c r="Y12" s="12"/>
      <c r="Z12" s="12"/>
      <c r="AA12" s="12"/>
      <c r="AB12" s="12"/>
      <c r="AC12" s="12"/>
      <c r="AD12" s="12"/>
      <c r="AE12" s="12"/>
      <c r="AF12" s="12"/>
      <c r="AG12" s="12"/>
      <c r="AH12" s="12"/>
      <c r="AI12" s="12"/>
      <c r="AJ12" s="12"/>
      <c r="AK12" s="12"/>
      <c r="AL12" s="12"/>
      <c r="AM12" s="12"/>
      <c r="AN12" s="12"/>
      <c r="AO12" s="12"/>
      <c r="AP12" s="12"/>
    </row>
    <row r="13" spans="1:42" ht="43.5" customHeight="1" x14ac:dyDescent="0.3">
      <c r="A13" s="12"/>
      <c r="B13" s="683"/>
      <c r="C13" s="290" t="s">
        <v>207</v>
      </c>
      <c r="D13" s="291" t="s">
        <v>155</v>
      </c>
      <c r="E13" s="292" t="s">
        <v>185</v>
      </c>
      <c r="F13" s="240">
        <f t="shared" ref="F13:F17" si="4">F35</f>
        <v>0</v>
      </c>
      <c r="G13" s="241">
        <f t="shared" ref="G13:I13" si="5">G35</f>
        <v>0</v>
      </c>
      <c r="H13" s="242">
        <f t="shared" si="5"/>
        <v>0</v>
      </c>
      <c r="I13" s="243">
        <f t="shared" si="5"/>
        <v>0</v>
      </c>
      <c r="J13" s="254">
        <f t="shared" ref="J13:J26" si="6">F13+H13+I13+G13</f>
        <v>0</v>
      </c>
      <c r="K13" s="241">
        <f t="shared" ref="K13:M13" si="7">K35</f>
        <v>0</v>
      </c>
      <c r="L13" s="242">
        <f t="shared" si="7"/>
        <v>0</v>
      </c>
      <c r="M13" s="253">
        <f t="shared" si="7"/>
        <v>0</v>
      </c>
      <c r="N13" s="255" t="s">
        <v>244</v>
      </c>
      <c r="O13" s="291" t="s">
        <v>164</v>
      </c>
      <c r="P13" s="322" t="s">
        <v>185</v>
      </c>
      <c r="Q13" s="244">
        <f>Q36+Q44</f>
        <v>0</v>
      </c>
      <c r="R13" s="245">
        <f>R36+R44</f>
        <v>0</v>
      </c>
      <c r="S13" s="246">
        <f>S36+S44</f>
        <v>0</v>
      </c>
      <c r="T13" s="247">
        <f>T36+T44</f>
        <v>0</v>
      </c>
      <c r="U13" s="259">
        <f t="shared" si="3"/>
        <v>0</v>
      </c>
      <c r="V13" s="12"/>
      <c r="W13" s="12"/>
      <c r="X13" s="12"/>
      <c r="Y13" s="12"/>
      <c r="Z13" s="12"/>
      <c r="AA13" s="12"/>
      <c r="AB13" s="12"/>
      <c r="AC13" s="12"/>
      <c r="AD13" s="12"/>
      <c r="AE13" s="12"/>
      <c r="AF13" s="12"/>
      <c r="AG13" s="12"/>
      <c r="AH13" s="12"/>
      <c r="AI13" s="12"/>
      <c r="AJ13" s="12"/>
      <c r="AK13" s="12"/>
      <c r="AL13" s="12"/>
      <c r="AM13" s="12"/>
      <c r="AN13" s="12"/>
      <c r="AO13" s="12"/>
      <c r="AP13" s="12"/>
    </row>
    <row r="14" spans="1:42" ht="43.5" customHeight="1" x14ac:dyDescent="0.3">
      <c r="A14" s="12"/>
      <c r="B14" s="683"/>
      <c r="C14" s="293" t="s">
        <v>224</v>
      </c>
      <c r="D14" s="291" t="s">
        <v>156</v>
      </c>
      <c r="E14" s="292" t="s">
        <v>185</v>
      </c>
      <c r="F14" s="244">
        <f>F36</f>
        <v>0</v>
      </c>
      <c r="G14" s="245">
        <f t="shared" ref="G14:I17" si="8">G36</f>
        <v>0</v>
      </c>
      <c r="H14" s="246">
        <f t="shared" si="8"/>
        <v>0</v>
      </c>
      <c r="I14" s="247">
        <f t="shared" si="8"/>
        <v>0</v>
      </c>
      <c r="J14" s="254">
        <f t="shared" ref="J14:J19" si="9">F14+H14+I14+G14</f>
        <v>0</v>
      </c>
      <c r="K14" s="245">
        <f t="shared" ref="K14:M17" si="10">K36</f>
        <v>0</v>
      </c>
      <c r="L14" s="246">
        <f t="shared" si="10"/>
        <v>0</v>
      </c>
      <c r="M14" s="258">
        <f t="shared" si="10"/>
        <v>0</v>
      </c>
      <c r="N14" s="255" t="s">
        <v>235</v>
      </c>
      <c r="O14" s="291" t="s">
        <v>165</v>
      </c>
      <c r="P14" s="390" t="s">
        <v>185</v>
      </c>
      <c r="Q14" s="240">
        <f t="shared" ref="Q14:T16" si="11">Q37</f>
        <v>0</v>
      </c>
      <c r="R14" s="241">
        <f t="shared" si="11"/>
        <v>0</v>
      </c>
      <c r="S14" s="242">
        <f t="shared" si="11"/>
        <v>0</v>
      </c>
      <c r="T14" s="243">
        <f t="shared" si="11"/>
        <v>0</v>
      </c>
      <c r="U14" s="254">
        <f t="shared" si="3"/>
        <v>0</v>
      </c>
      <c r="V14" s="12"/>
      <c r="W14" s="12"/>
      <c r="X14" s="12"/>
      <c r="Y14" s="12"/>
      <c r="Z14" s="12"/>
      <c r="AA14" s="12"/>
      <c r="AB14" s="12"/>
      <c r="AC14" s="12"/>
      <c r="AD14" s="12"/>
      <c r="AE14" s="12"/>
      <c r="AF14" s="12"/>
      <c r="AG14" s="12"/>
      <c r="AH14" s="12"/>
      <c r="AI14" s="12"/>
      <c r="AJ14" s="12"/>
      <c r="AK14" s="12"/>
      <c r="AL14" s="12"/>
      <c r="AM14" s="12"/>
      <c r="AN14" s="12"/>
      <c r="AO14" s="12"/>
      <c r="AP14" s="12"/>
    </row>
    <row r="15" spans="1:42" ht="43.5" customHeight="1" x14ac:dyDescent="0.3">
      <c r="A15" s="12"/>
      <c r="B15" s="683"/>
      <c r="C15" s="293" t="s">
        <v>217</v>
      </c>
      <c r="D15" s="291" t="s">
        <v>216</v>
      </c>
      <c r="E15" s="292" t="s">
        <v>185</v>
      </c>
      <c r="F15" s="244">
        <f>F37+F53</f>
        <v>0</v>
      </c>
      <c r="G15" s="245">
        <f>G37+G53</f>
        <v>0</v>
      </c>
      <c r="H15" s="246">
        <f>H37+H53</f>
        <v>0</v>
      </c>
      <c r="I15" s="247">
        <f>I37+I53</f>
        <v>0</v>
      </c>
      <c r="J15" s="254">
        <f t="shared" si="9"/>
        <v>0</v>
      </c>
      <c r="K15" s="245">
        <f>K37+K53</f>
        <v>0</v>
      </c>
      <c r="L15" s="246">
        <f>L37+L53</f>
        <v>0</v>
      </c>
      <c r="M15" s="258">
        <f>M37+M53</f>
        <v>0</v>
      </c>
      <c r="N15" s="255" t="s">
        <v>243</v>
      </c>
      <c r="O15" s="291" t="s">
        <v>159</v>
      </c>
      <c r="P15" s="322" t="s">
        <v>185</v>
      </c>
      <c r="Q15" s="244">
        <f t="shared" si="11"/>
        <v>0</v>
      </c>
      <c r="R15" s="245">
        <f t="shared" si="11"/>
        <v>0</v>
      </c>
      <c r="S15" s="246">
        <f t="shared" si="11"/>
        <v>0</v>
      </c>
      <c r="T15" s="247">
        <f t="shared" si="11"/>
        <v>0</v>
      </c>
      <c r="U15" s="259">
        <f t="shared" si="3"/>
        <v>0</v>
      </c>
      <c r="V15" s="12"/>
      <c r="W15" s="12"/>
      <c r="X15" s="12"/>
      <c r="Y15" s="12"/>
      <c r="Z15" s="12"/>
      <c r="AA15" s="12"/>
      <c r="AB15" s="12"/>
      <c r="AC15" s="12"/>
      <c r="AD15" s="12"/>
      <c r="AE15" s="12"/>
      <c r="AF15" s="12"/>
      <c r="AG15" s="12"/>
      <c r="AH15" s="12"/>
      <c r="AI15" s="12"/>
      <c r="AJ15" s="12"/>
      <c r="AK15" s="12"/>
      <c r="AL15" s="12"/>
      <c r="AM15" s="12"/>
      <c r="AN15" s="12"/>
      <c r="AO15" s="12"/>
      <c r="AP15" s="12"/>
    </row>
    <row r="16" spans="1:42" ht="43.5" customHeight="1" x14ac:dyDescent="0.3">
      <c r="A16" s="12"/>
      <c r="B16" s="683"/>
      <c r="C16" s="290" t="s">
        <v>209</v>
      </c>
      <c r="D16" s="291" t="s">
        <v>157</v>
      </c>
      <c r="E16" s="292" t="s">
        <v>185</v>
      </c>
      <c r="F16" s="240">
        <f t="shared" si="4"/>
        <v>0</v>
      </c>
      <c r="G16" s="241">
        <f t="shared" si="8"/>
        <v>0</v>
      </c>
      <c r="H16" s="242">
        <f t="shared" si="8"/>
        <v>0</v>
      </c>
      <c r="I16" s="243">
        <f t="shared" si="8"/>
        <v>0</v>
      </c>
      <c r="J16" s="254">
        <f t="shared" si="9"/>
        <v>0</v>
      </c>
      <c r="K16" s="241">
        <f t="shared" si="10"/>
        <v>0</v>
      </c>
      <c r="L16" s="242">
        <f t="shared" si="10"/>
        <v>0</v>
      </c>
      <c r="M16" s="253">
        <f t="shared" si="10"/>
        <v>0</v>
      </c>
      <c r="N16" s="255" t="s">
        <v>234</v>
      </c>
      <c r="O16" s="291" t="s">
        <v>233</v>
      </c>
      <c r="P16" s="390" t="s">
        <v>185</v>
      </c>
      <c r="Q16" s="240">
        <f t="shared" si="11"/>
        <v>0</v>
      </c>
      <c r="R16" s="241">
        <f t="shared" si="11"/>
        <v>0</v>
      </c>
      <c r="S16" s="242">
        <f t="shared" si="11"/>
        <v>0</v>
      </c>
      <c r="T16" s="243">
        <f t="shared" si="11"/>
        <v>0</v>
      </c>
      <c r="U16" s="254">
        <f t="shared" si="3"/>
        <v>0</v>
      </c>
      <c r="V16" s="12"/>
      <c r="W16" s="12"/>
      <c r="X16" s="12"/>
      <c r="Y16" s="12"/>
      <c r="Z16" s="12"/>
      <c r="AA16" s="12"/>
      <c r="AB16" s="12"/>
      <c r="AC16" s="12"/>
      <c r="AD16" s="12"/>
      <c r="AE16" s="12"/>
      <c r="AF16" s="12"/>
      <c r="AG16" s="12"/>
      <c r="AH16" s="12"/>
      <c r="AI16" s="12"/>
      <c r="AJ16" s="12"/>
      <c r="AK16" s="12"/>
      <c r="AL16" s="12"/>
      <c r="AM16" s="12"/>
      <c r="AN16" s="12"/>
      <c r="AO16" s="12"/>
      <c r="AP16" s="12"/>
    </row>
    <row r="17" spans="1:42" ht="43.5" customHeight="1" x14ac:dyDescent="0.3">
      <c r="A17" s="12"/>
      <c r="B17" s="683"/>
      <c r="C17" s="293" t="s">
        <v>219</v>
      </c>
      <c r="D17" s="291" t="s">
        <v>218</v>
      </c>
      <c r="E17" s="292" t="s">
        <v>185</v>
      </c>
      <c r="F17" s="244">
        <f t="shared" si="4"/>
        <v>0</v>
      </c>
      <c r="G17" s="245">
        <f t="shared" si="8"/>
        <v>0</v>
      </c>
      <c r="H17" s="246">
        <f t="shared" si="8"/>
        <v>0</v>
      </c>
      <c r="I17" s="247">
        <f t="shared" si="8"/>
        <v>0</v>
      </c>
      <c r="J17" s="254">
        <f t="shared" si="9"/>
        <v>0</v>
      </c>
      <c r="K17" s="245">
        <f t="shared" si="10"/>
        <v>0</v>
      </c>
      <c r="L17" s="246">
        <f t="shared" si="10"/>
        <v>0</v>
      </c>
      <c r="M17" s="258">
        <f t="shared" si="10"/>
        <v>0</v>
      </c>
      <c r="N17" s="255" t="s">
        <v>241</v>
      </c>
      <c r="O17" s="291" t="s">
        <v>240</v>
      </c>
      <c r="P17" s="322" t="s">
        <v>185</v>
      </c>
      <c r="Q17" s="244">
        <f>Q40+Q45+Q60</f>
        <v>0</v>
      </c>
      <c r="R17" s="245">
        <f>R40+R45+R60</f>
        <v>0</v>
      </c>
      <c r="S17" s="246">
        <f>S40+S45+S60</f>
        <v>0</v>
      </c>
      <c r="T17" s="247">
        <f>T40+T45+T60</f>
        <v>0</v>
      </c>
      <c r="U17" s="259">
        <f t="shared" si="3"/>
        <v>0</v>
      </c>
      <c r="V17" s="12"/>
      <c r="W17" s="12"/>
      <c r="X17" s="12"/>
      <c r="Y17" s="12"/>
      <c r="Z17" s="12"/>
      <c r="AA17" s="12"/>
      <c r="AB17" s="12"/>
      <c r="AC17" s="12"/>
      <c r="AD17" s="12"/>
      <c r="AE17" s="12"/>
      <c r="AF17" s="12"/>
      <c r="AG17" s="12"/>
      <c r="AH17" s="12"/>
      <c r="AI17" s="12"/>
      <c r="AJ17" s="12"/>
      <c r="AK17" s="12"/>
      <c r="AL17" s="12"/>
      <c r="AM17" s="12"/>
      <c r="AN17" s="12"/>
      <c r="AO17" s="12"/>
      <c r="AP17" s="12"/>
    </row>
    <row r="18" spans="1:42" ht="43.5" customHeight="1" x14ac:dyDescent="0.3">
      <c r="A18" s="12"/>
      <c r="B18" s="683"/>
      <c r="C18" s="290" t="s">
        <v>211</v>
      </c>
      <c r="D18" s="291" t="s">
        <v>158</v>
      </c>
      <c r="E18" s="292" t="s">
        <v>185</v>
      </c>
      <c r="F18" s="240">
        <f>F40+F60</f>
        <v>0</v>
      </c>
      <c r="G18" s="241">
        <f>G40+G60</f>
        <v>0</v>
      </c>
      <c r="H18" s="242">
        <f>H40+H60</f>
        <v>0</v>
      </c>
      <c r="I18" s="243">
        <f>I40+I60</f>
        <v>0</v>
      </c>
      <c r="J18" s="254">
        <f t="shared" si="9"/>
        <v>0</v>
      </c>
      <c r="K18" s="241">
        <f>K40+K60</f>
        <v>0</v>
      </c>
      <c r="L18" s="242">
        <f>L40+L60</f>
        <v>0</v>
      </c>
      <c r="M18" s="253">
        <f>M40+M60</f>
        <v>0</v>
      </c>
      <c r="N18" s="255" t="s">
        <v>242</v>
      </c>
      <c r="O18" s="291" t="s">
        <v>166</v>
      </c>
      <c r="P18" s="322" t="s">
        <v>185</v>
      </c>
      <c r="Q18" s="244">
        <f>Q41</f>
        <v>0</v>
      </c>
      <c r="R18" s="245">
        <f>R41</f>
        <v>0</v>
      </c>
      <c r="S18" s="246">
        <f>S41</f>
        <v>0</v>
      </c>
      <c r="T18" s="247">
        <f>T41</f>
        <v>0</v>
      </c>
      <c r="U18" s="259">
        <f t="shared" si="3"/>
        <v>0</v>
      </c>
      <c r="V18" s="12"/>
      <c r="W18" s="12"/>
      <c r="X18" s="12"/>
      <c r="Y18" s="12"/>
      <c r="Z18" s="12"/>
      <c r="AA18" s="12"/>
      <c r="AB18" s="12"/>
      <c r="AC18" s="12"/>
      <c r="AD18" s="12"/>
      <c r="AE18" s="12"/>
      <c r="AF18" s="12"/>
      <c r="AG18" s="12"/>
      <c r="AH18" s="12"/>
      <c r="AI18" s="12"/>
      <c r="AJ18" s="12"/>
      <c r="AK18" s="12"/>
      <c r="AL18" s="12"/>
      <c r="AM18" s="12"/>
      <c r="AN18" s="12"/>
      <c r="AO18" s="12"/>
      <c r="AP18" s="12"/>
    </row>
    <row r="19" spans="1:42" ht="43.5" customHeight="1" x14ac:dyDescent="0.3">
      <c r="A19" s="12"/>
      <c r="B19" s="683"/>
      <c r="C19" s="290" t="s">
        <v>213</v>
      </c>
      <c r="D19" s="291" t="s">
        <v>212</v>
      </c>
      <c r="E19" s="292" t="s">
        <v>185</v>
      </c>
      <c r="F19" s="240">
        <f>F41</f>
        <v>0</v>
      </c>
      <c r="G19" s="241">
        <f>G41</f>
        <v>0</v>
      </c>
      <c r="H19" s="242">
        <f>H41</f>
        <v>0</v>
      </c>
      <c r="I19" s="243">
        <f>I41</f>
        <v>0</v>
      </c>
      <c r="J19" s="254">
        <f t="shared" si="9"/>
        <v>0</v>
      </c>
      <c r="K19" s="241">
        <f>K41</f>
        <v>0</v>
      </c>
      <c r="L19" s="242">
        <f>L41</f>
        <v>0</v>
      </c>
      <c r="M19" s="253">
        <f>M41</f>
        <v>0</v>
      </c>
      <c r="N19" s="255" t="s">
        <v>239</v>
      </c>
      <c r="O19" s="291" t="s">
        <v>167</v>
      </c>
      <c r="P19" s="322" t="s">
        <v>185</v>
      </c>
      <c r="Q19" s="244">
        <f>Q46</f>
        <v>0</v>
      </c>
      <c r="R19" s="245">
        <f>R46</f>
        <v>0</v>
      </c>
      <c r="S19" s="246">
        <f>S46</f>
        <v>0</v>
      </c>
      <c r="T19" s="247">
        <f>T46</f>
        <v>0</v>
      </c>
      <c r="U19" s="259">
        <f t="shared" si="3"/>
        <v>0</v>
      </c>
      <c r="V19" s="12"/>
      <c r="W19" s="12"/>
      <c r="X19" s="12"/>
      <c r="Y19" s="12"/>
      <c r="Z19" s="12"/>
      <c r="AA19" s="12"/>
      <c r="AB19" s="12"/>
      <c r="AC19" s="12"/>
      <c r="AD19" s="12"/>
      <c r="AE19" s="12"/>
      <c r="AF19" s="12"/>
      <c r="AG19" s="12"/>
      <c r="AH19" s="12"/>
      <c r="AI19" s="12"/>
      <c r="AJ19" s="12"/>
      <c r="AK19" s="12"/>
      <c r="AL19" s="12"/>
      <c r="AM19" s="12"/>
      <c r="AN19" s="12"/>
      <c r="AO19" s="12"/>
      <c r="AP19" s="12"/>
    </row>
    <row r="20" spans="1:42" ht="43.5" customHeight="1" x14ac:dyDescent="0.3">
      <c r="A20" s="12"/>
      <c r="B20" s="683"/>
      <c r="C20" s="290" t="s">
        <v>208</v>
      </c>
      <c r="D20" s="291" t="s">
        <v>160</v>
      </c>
      <c r="E20" s="292" t="s">
        <v>186</v>
      </c>
      <c r="F20" s="240">
        <f>F42</f>
        <v>0</v>
      </c>
      <c r="G20" s="241">
        <f t="shared" ref="G20:I20" si="12">G42</f>
        <v>0</v>
      </c>
      <c r="H20" s="242">
        <f t="shared" si="12"/>
        <v>0</v>
      </c>
      <c r="I20" s="243">
        <f t="shared" si="12"/>
        <v>0</v>
      </c>
      <c r="J20" s="254">
        <f t="shared" si="6"/>
        <v>0</v>
      </c>
      <c r="K20" s="241">
        <f t="shared" ref="K20:M20" si="13">K42</f>
        <v>0</v>
      </c>
      <c r="L20" s="242">
        <f t="shared" si="13"/>
        <v>0</v>
      </c>
      <c r="M20" s="253">
        <f t="shared" si="13"/>
        <v>0</v>
      </c>
      <c r="N20" s="255" t="s">
        <v>236</v>
      </c>
      <c r="O20" s="291" t="s">
        <v>168</v>
      </c>
      <c r="P20" s="390" t="s">
        <v>185</v>
      </c>
      <c r="Q20" s="240">
        <f>Q47+Q49</f>
        <v>0</v>
      </c>
      <c r="R20" s="241">
        <f>R47+R49</f>
        <v>0</v>
      </c>
      <c r="S20" s="242">
        <f>S47+S49</f>
        <v>0</v>
      </c>
      <c r="T20" s="243">
        <f>T47+T49</f>
        <v>0</v>
      </c>
      <c r="U20" s="254">
        <f t="shared" si="3"/>
        <v>0</v>
      </c>
      <c r="V20" s="12"/>
      <c r="W20" s="12"/>
      <c r="X20" s="12"/>
      <c r="Y20" s="12"/>
      <c r="Z20" s="12"/>
      <c r="AA20" s="12"/>
      <c r="AB20" s="12"/>
      <c r="AC20" s="12"/>
      <c r="AD20" s="12"/>
      <c r="AE20" s="12"/>
      <c r="AF20" s="12"/>
      <c r="AG20" s="12"/>
      <c r="AH20" s="12"/>
      <c r="AI20" s="12"/>
      <c r="AJ20" s="12"/>
      <c r="AK20" s="12"/>
      <c r="AL20" s="12"/>
      <c r="AM20" s="12"/>
      <c r="AN20" s="12"/>
      <c r="AO20" s="12"/>
      <c r="AP20" s="12"/>
    </row>
    <row r="21" spans="1:42" ht="43.5" customHeight="1" x14ac:dyDescent="0.3">
      <c r="A21" s="12"/>
      <c r="B21" s="683"/>
      <c r="C21" s="293" t="s">
        <v>220</v>
      </c>
      <c r="D21" s="291" t="s">
        <v>153</v>
      </c>
      <c r="E21" s="292" t="s">
        <v>185</v>
      </c>
      <c r="F21" s="244">
        <f>F44+F54+F63</f>
        <v>0</v>
      </c>
      <c r="G21" s="245">
        <f>G44+G54+G63</f>
        <v>0</v>
      </c>
      <c r="H21" s="246">
        <f>H44+H54+H63</f>
        <v>0</v>
      </c>
      <c r="I21" s="247">
        <f>I44+I54+I63</f>
        <v>0</v>
      </c>
      <c r="J21" s="254">
        <f>F21+H21+I21+G21</f>
        <v>0</v>
      </c>
      <c r="K21" s="245">
        <f>K44+K54+K63</f>
        <v>0</v>
      </c>
      <c r="L21" s="246">
        <f>L44+L54+L63</f>
        <v>0</v>
      </c>
      <c r="M21" s="258">
        <f>M44+M54+M63</f>
        <v>0</v>
      </c>
      <c r="N21" s="255" t="s">
        <v>237</v>
      </c>
      <c r="O21" s="291" t="s">
        <v>169</v>
      </c>
      <c r="P21" s="390" t="s">
        <v>185</v>
      </c>
      <c r="Q21" s="240">
        <f>Q50</f>
        <v>0</v>
      </c>
      <c r="R21" s="241">
        <f t="shared" ref="R21:T21" si="14">R50</f>
        <v>0</v>
      </c>
      <c r="S21" s="242">
        <f t="shared" si="14"/>
        <v>0</v>
      </c>
      <c r="T21" s="243">
        <f t="shared" si="14"/>
        <v>0</v>
      </c>
      <c r="U21" s="254">
        <f t="shared" si="3"/>
        <v>0</v>
      </c>
      <c r="V21" s="12"/>
      <c r="W21" s="12"/>
      <c r="X21" s="12"/>
      <c r="Y21" s="12"/>
      <c r="Z21" s="12"/>
      <c r="AA21" s="12"/>
      <c r="AB21" s="12"/>
      <c r="AC21" s="12"/>
      <c r="AD21" s="12"/>
      <c r="AE21" s="12"/>
      <c r="AF21" s="12"/>
      <c r="AG21" s="12"/>
      <c r="AH21" s="12"/>
      <c r="AI21" s="12"/>
      <c r="AJ21" s="12"/>
      <c r="AK21" s="12"/>
      <c r="AL21" s="12"/>
      <c r="AM21" s="12"/>
      <c r="AN21" s="12"/>
      <c r="AO21" s="12"/>
      <c r="AP21" s="12"/>
    </row>
    <row r="22" spans="1:42" ht="43.5" customHeight="1" x14ac:dyDescent="0.3">
      <c r="A22" s="12"/>
      <c r="B22" s="683"/>
      <c r="C22" s="293" t="s">
        <v>215</v>
      </c>
      <c r="D22" s="291" t="s">
        <v>161</v>
      </c>
      <c r="E22" s="292" t="s">
        <v>185</v>
      </c>
      <c r="F22" s="244">
        <f>F45</f>
        <v>0</v>
      </c>
      <c r="G22" s="245">
        <f t="shared" ref="G22:I22" si="15">G45</f>
        <v>0</v>
      </c>
      <c r="H22" s="246">
        <f t="shared" si="15"/>
        <v>0</v>
      </c>
      <c r="I22" s="247">
        <f t="shared" si="15"/>
        <v>0</v>
      </c>
      <c r="J22" s="254">
        <f>F22+H22+I22+G22</f>
        <v>0</v>
      </c>
      <c r="K22" s="245">
        <f t="shared" ref="K22:M22" si="16">K45</f>
        <v>0</v>
      </c>
      <c r="L22" s="246">
        <f t="shared" si="16"/>
        <v>0</v>
      </c>
      <c r="M22" s="258">
        <f t="shared" si="16"/>
        <v>0</v>
      </c>
      <c r="N22" s="255" t="s">
        <v>238</v>
      </c>
      <c r="O22" s="291" t="s">
        <v>152</v>
      </c>
      <c r="P22" s="390" t="s">
        <v>185</v>
      </c>
      <c r="Q22" s="240">
        <f>Q56</f>
        <v>0</v>
      </c>
      <c r="R22" s="241">
        <f>R56</f>
        <v>0</v>
      </c>
      <c r="S22" s="242">
        <f>S56</f>
        <v>0</v>
      </c>
      <c r="T22" s="243">
        <f>T56</f>
        <v>0</v>
      </c>
      <c r="U22" s="254">
        <f t="shared" si="3"/>
        <v>0</v>
      </c>
      <c r="V22" s="12"/>
      <c r="W22" s="12"/>
      <c r="X22" s="12"/>
      <c r="Y22" s="12"/>
      <c r="Z22" s="12"/>
      <c r="AA22" s="12"/>
      <c r="AB22" s="12"/>
      <c r="AC22" s="12"/>
      <c r="AD22" s="12"/>
      <c r="AE22" s="12"/>
      <c r="AF22" s="12"/>
      <c r="AG22" s="12"/>
      <c r="AH22" s="12"/>
      <c r="AI22" s="12"/>
      <c r="AJ22" s="12"/>
      <c r="AK22" s="12"/>
      <c r="AL22" s="12"/>
      <c r="AM22" s="12"/>
      <c r="AN22" s="12"/>
      <c r="AO22" s="12"/>
      <c r="AP22" s="12"/>
    </row>
    <row r="23" spans="1:42" ht="43.5" customHeight="1" x14ac:dyDescent="0.3">
      <c r="A23" s="12"/>
      <c r="B23" s="683"/>
      <c r="C23" s="293" t="s">
        <v>221</v>
      </c>
      <c r="D23" s="291" t="s">
        <v>149</v>
      </c>
      <c r="E23" s="292" t="s">
        <v>185</v>
      </c>
      <c r="F23" s="244">
        <f>F50+F56</f>
        <v>0</v>
      </c>
      <c r="G23" s="245">
        <f>G50+G56</f>
        <v>0</v>
      </c>
      <c r="H23" s="246">
        <f>H50+H56</f>
        <v>0</v>
      </c>
      <c r="I23" s="247">
        <f>I50+I56</f>
        <v>0</v>
      </c>
      <c r="J23" s="254">
        <f>F23+H23+I23+G23</f>
        <v>0</v>
      </c>
      <c r="K23" s="245">
        <f>K50+K56</f>
        <v>0</v>
      </c>
      <c r="L23" s="246">
        <f>L50+L56</f>
        <v>0</v>
      </c>
      <c r="M23" s="258">
        <f>M50+M56</f>
        <v>0</v>
      </c>
      <c r="N23" s="255" t="s">
        <v>246</v>
      </c>
      <c r="O23" s="291" t="s">
        <v>170</v>
      </c>
      <c r="P23" s="322" t="s">
        <v>185</v>
      </c>
      <c r="Q23" s="244">
        <f>Q53+Q61+Q63</f>
        <v>0</v>
      </c>
      <c r="R23" s="245">
        <f>R53+R61+R63</f>
        <v>0</v>
      </c>
      <c r="S23" s="246">
        <f>S53+S61+S63</f>
        <v>0</v>
      </c>
      <c r="T23" s="247">
        <f>T53+T61+T63</f>
        <v>0</v>
      </c>
      <c r="U23" s="259">
        <f t="shared" si="3"/>
        <v>0</v>
      </c>
      <c r="V23" s="12"/>
      <c r="W23" s="12"/>
      <c r="X23" s="12"/>
      <c r="Y23" s="12"/>
      <c r="Z23" s="12"/>
      <c r="AA23" s="12"/>
      <c r="AB23" s="12"/>
      <c r="AC23" s="12"/>
      <c r="AD23" s="12"/>
      <c r="AE23" s="12"/>
      <c r="AF23" s="12"/>
      <c r="AG23" s="12"/>
      <c r="AH23" s="12"/>
      <c r="AI23" s="12"/>
      <c r="AJ23" s="12"/>
      <c r="AK23" s="12"/>
      <c r="AL23" s="12"/>
      <c r="AM23" s="12"/>
      <c r="AN23" s="12"/>
      <c r="AO23" s="12"/>
      <c r="AP23" s="12"/>
    </row>
    <row r="24" spans="1:42" ht="43.5" customHeight="1" x14ac:dyDescent="0.3">
      <c r="A24" s="12"/>
      <c r="B24" s="683"/>
      <c r="C24" s="293" t="s">
        <v>223</v>
      </c>
      <c r="D24" s="291" t="s">
        <v>222</v>
      </c>
      <c r="E24" s="292" t="s">
        <v>185</v>
      </c>
      <c r="F24" s="244">
        <f>F51</f>
        <v>0</v>
      </c>
      <c r="G24" s="245">
        <f t="shared" ref="G24:I24" si="17">G51</f>
        <v>0</v>
      </c>
      <c r="H24" s="246">
        <f t="shared" si="17"/>
        <v>0</v>
      </c>
      <c r="I24" s="247">
        <f t="shared" si="17"/>
        <v>0</v>
      </c>
      <c r="J24" s="254">
        <f>F24+H24+I24+G24</f>
        <v>0</v>
      </c>
      <c r="K24" s="245">
        <f t="shared" ref="K24:M24" si="18">K51</f>
        <v>0</v>
      </c>
      <c r="L24" s="246">
        <f t="shared" si="18"/>
        <v>0</v>
      </c>
      <c r="M24" s="258">
        <f t="shared" si="18"/>
        <v>0</v>
      </c>
      <c r="N24" s="255" t="s">
        <v>245</v>
      </c>
      <c r="O24" s="291" t="s">
        <v>171</v>
      </c>
      <c r="P24" s="322" t="s">
        <v>185</v>
      </c>
      <c r="Q24" s="244">
        <f>Q64</f>
        <v>0</v>
      </c>
      <c r="R24" s="245">
        <f>R64</f>
        <v>0</v>
      </c>
      <c r="S24" s="246">
        <f>S64</f>
        <v>0</v>
      </c>
      <c r="T24" s="247">
        <f>T64</f>
        <v>0</v>
      </c>
      <c r="U24" s="259">
        <f t="shared" si="3"/>
        <v>0</v>
      </c>
      <c r="V24" s="12"/>
      <c r="W24" s="12"/>
      <c r="X24" s="12"/>
      <c r="Y24" s="12"/>
      <c r="Z24" s="12"/>
      <c r="AA24" s="12"/>
      <c r="AB24" s="12"/>
      <c r="AC24" s="12"/>
      <c r="AD24" s="12"/>
      <c r="AE24" s="12"/>
      <c r="AF24" s="12"/>
      <c r="AG24" s="12"/>
      <c r="AH24" s="12"/>
      <c r="AI24" s="12"/>
      <c r="AJ24" s="12"/>
      <c r="AK24" s="12"/>
      <c r="AL24" s="12"/>
      <c r="AM24" s="12"/>
      <c r="AN24" s="12"/>
      <c r="AO24" s="12"/>
      <c r="AP24" s="12"/>
    </row>
    <row r="25" spans="1:42" ht="43.5" customHeight="1" x14ac:dyDescent="0.3">
      <c r="A25" s="12"/>
      <c r="B25" s="683"/>
      <c r="C25" s="293" t="s">
        <v>214</v>
      </c>
      <c r="D25" s="291" t="s">
        <v>150</v>
      </c>
      <c r="E25" s="292" t="s">
        <v>185</v>
      </c>
      <c r="F25" s="244">
        <f>F57</f>
        <v>0</v>
      </c>
      <c r="G25" s="245">
        <f>G57</f>
        <v>0</v>
      </c>
      <c r="H25" s="246">
        <f>H57</f>
        <v>0</v>
      </c>
      <c r="I25" s="247">
        <f>I57</f>
        <v>0</v>
      </c>
      <c r="J25" s="254">
        <f>F25+H25+I25+G25</f>
        <v>0</v>
      </c>
      <c r="K25" s="245">
        <f>K57</f>
        <v>0</v>
      </c>
      <c r="L25" s="246">
        <f>L57</f>
        <v>0</v>
      </c>
      <c r="M25" s="258">
        <f>M57</f>
        <v>0</v>
      </c>
      <c r="N25" s="255" t="s">
        <v>205</v>
      </c>
      <c r="O25" s="291" t="s">
        <v>226</v>
      </c>
      <c r="P25" s="322" t="s">
        <v>192</v>
      </c>
      <c r="Q25" s="244">
        <f>Q69+Q70+Q71+Q72+Q73+Q74+Q75+Q76</f>
        <v>0</v>
      </c>
      <c r="R25" s="245">
        <f>R69+R70+R71+R72+R73+R74+R75+R76</f>
        <v>0</v>
      </c>
      <c r="S25" s="246">
        <f>S69+S70+S71+S72+S73+S74+S75+S76</f>
        <v>0</v>
      </c>
      <c r="T25" s="247">
        <f>T69+T70+T71+T72+T73+T74+T75+T76</f>
        <v>0</v>
      </c>
      <c r="U25" s="259">
        <f t="shared" ref="U25" si="19">Q25+S25+T25+R25</f>
        <v>0</v>
      </c>
      <c r="V25" s="12"/>
      <c r="W25" s="12"/>
      <c r="X25" s="12"/>
      <c r="Y25" s="12"/>
      <c r="Z25" s="12"/>
      <c r="AA25" s="12"/>
      <c r="AB25" s="12"/>
      <c r="AC25" s="12"/>
      <c r="AD25" s="12"/>
      <c r="AE25" s="12"/>
      <c r="AF25" s="12"/>
      <c r="AG25" s="12"/>
      <c r="AH25" s="12"/>
      <c r="AI25" s="12"/>
      <c r="AJ25" s="12"/>
      <c r="AK25" s="12"/>
      <c r="AL25" s="12"/>
      <c r="AM25" s="12"/>
      <c r="AN25" s="12"/>
      <c r="AO25" s="12"/>
      <c r="AP25" s="12"/>
    </row>
    <row r="26" spans="1:42" ht="43.5" customHeight="1" x14ac:dyDescent="0.3">
      <c r="A26" s="12"/>
      <c r="B26" s="683"/>
      <c r="C26" s="290" t="s">
        <v>210</v>
      </c>
      <c r="D26" s="291" t="s">
        <v>151</v>
      </c>
      <c r="E26" s="292" t="s">
        <v>185</v>
      </c>
      <c r="F26" s="240">
        <f>F58</f>
        <v>0</v>
      </c>
      <c r="G26" s="241">
        <f t="shared" ref="G26:I26" si="20">G58</f>
        <v>0</v>
      </c>
      <c r="H26" s="242">
        <f t="shared" si="20"/>
        <v>0</v>
      </c>
      <c r="I26" s="243">
        <f t="shared" si="20"/>
        <v>0</v>
      </c>
      <c r="J26" s="254">
        <f t="shared" si="6"/>
        <v>0</v>
      </c>
      <c r="K26" s="241">
        <f t="shared" ref="K26:M26" si="21">K58</f>
        <v>0</v>
      </c>
      <c r="L26" s="242">
        <f t="shared" si="21"/>
        <v>0</v>
      </c>
      <c r="M26" s="253">
        <f t="shared" si="21"/>
        <v>0</v>
      </c>
      <c r="N26" s="349"/>
      <c r="O26" s="388"/>
      <c r="P26" s="349"/>
      <c r="Q26" s="329"/>
      <c r="R26" s="330"/>
      <c r="S26" s="330"/>
      <c r="T26" s="391"/>
      <c r="U26" s="352"/>
      <c r="V26" s="12"/>
      <c r="W26" s="12"/>
      <c r="X26" s="12"/>
      <c r="Y26" s="12"/>
      <c r="Z26" s="12"/>
      <c r="AA26" s="12"/>
      <c r="AB26" s="12"/>
      <c r="AC26" s="12"/>
      <c r="AD26" s="12"/>
      <c r="AE26" s="12"/>
      <c r="AF26" s="12"/>
      <c r="AG26" s="12"/>
      <c r="AH26" s="12"/>
      <c r="AI26" s="12"/>
      <c r="AJ26" s="12"/>
      <c r="AK26" s="12"/>
      <c r="AL26" s="12"/>
      <c r="AM26" s="12"/>
      <c r="AN26" s="12"/>
      <c r="AO26" s="12"/>
      <c r="AP26" s="12"/>
    </row>
    <row r="27" spans="1:42" ht="43.5" customHeight="1" thickBot="1" x14ac:dyDescent="0.35">
      <c r="A27" s="12"/>
      <c r="B27" s="684"/>
      <c r="C27" s="294" t="s">
        <v>205</v>
      </c>
      <c r="D27" s="295" t="s">
        <v>225</v>
      </c>
      <c r="E27" s="296" t="s">
        <v>192</v>
      </c>
      <c r="F27" s="248">
        <f>F69+F70+F71+F72+F73+F74+F75+F76</f>
        <v>0</v>
      </c>
      <c r="G27" s="249">
        <f>G69+G70+G71+G72+G73+G74+G75+G76</f>
        <v>0</v>
      </c>
      <c r="H27" s="250">
        <f>H69+H70+H71+H72+H73+H74+H75+H76</f>
        <v>0</v>
      </c>
      <c r="I27" s="251">
        <f>I69+I70+I71+I72+I73+I74+I75+I76</f>
        <v>0</v>
      </c>
      <c r="J27" s="260">
        <f t="shared" ref="J27" si="22">F27+H27+I27+G27</f>
        <v>0</v>
      </c>
      <c r="K27" s="249">
        <f>K69+K70+K71+K72+K73+K74+K75+K76</f>
        <v>0</v>
      </c>
      <c r="L27" s="250">
        <f>L69+L70+L71+L72+L73+L74+L75+L76</f>
        <v>0</v>
      </c>
      <c r="M27" s="261">
        <f>M69+M70+M71+M72+M73+M74+M75+M76</f>
        <v>0</v>
      </c>
      <c r="N27" s="381"/>
      <c r="O27" s="389"/>
      <c r="P27" s="381"/>
      <c r="Q27" s="386"/>
      <c r="R27" s="382"/>
      <c r="S27" s="383"/>
      <c r="T27" s="387"/>
      <c r="U27" s="280"/>
      <c r="V27" s="12"/>
      <c r="W27" s="12"/>
      <c r="X27" s="12"/>
      <c r="Y27" s="12"/>
      <c r="Z27" s="12"/>
      <c r="AA27" s="12"/>
      <c r="AB27" s="12"/>
      <c r="AC27" s="12"/>
      <c r="AD27" s="12"/>
      <c r="AE27" s="12"/>
      <c r="AF27" s="12"/>
      <c r="AG27" s="12"/>
      <c r="AH27" s="12"/>
      <c r="AI27" s="12"/>
      <c r="AJ27" s="12"/>
      <c r="AK27" s="12"/>
      <c r="AL27" s="12"/>
      <c r="AM27" s="12"/>
      <c r="AN27" s="12"/>
      <c r="AO27" s="12"/>
      <c r="AP27" s="12"/>
    </row>
    <row r="28" spans="1:42" ht="43.5" customHeight="1" x14ac:dyDescent="0.3">
      <c r="A28" s="12"/>
      <c r="B28" s="274"/>
      <c r="C28" s="274"/>
      <c r="D28" s="275"/>
      <c r="E28" s="87"/>
      <c r="F28" s="269"/>
      <c r="G28" s="269"/>
      <c r="H28" s="269"/>
      <c r="I28" s="269"/>
      <c r="J28" s="270"/>
      <c r="K28" s="269"/>
      <c r="L28" s="269"/>
      <c r="M28" s="269"/>
      <c r="N28" s="269"/>
      <c r="O28" s="12"/>
      <c r="P28" s="269"/>
      <c r="Q28" s="269"/>
      <c r="R28" s="269"/>
      <c r="S28" s="269"/>
      <c r="T28" s="269"/>
      <c r="U28" s="270"/>
      <c r="V28" s="12"/>
      <c r="W28" s="12"/>
      <c r="X28" s="12"/>
      <c r="Y28" s="12"/>
      <c r="Z28" s="12"/>
      <c r="AA28" s="12"/>
      <c r="AB28" s="12"/>
      <c r="AC28" s="12"/>
      <c r="AD28" s="12"/>
      <c r="AE28" s="12"/>
      <c r="AF28" s="12"/>
      <c r="AG28" s="12"/>
      <c r="AH28" s="12"/>
      <c r="AI28" s="12"/>
      <c r="AJ28" s="12"/>
      <c r="AK28" s="12"/>
      <c r="AL28" s="12"/>
      <c r="AM28" s="12"/>
      <c r="AN28" s="12"/>
      <c r="AO28" s="12"/>
      <c r="AP28" s="12"/>
    </row>
    <row r="29" spans="1:42" x14ac:dyDescent="0.3">
      <c r="A29" s="12"/>
      <c r="B29" s="297" t="s">
        <v>230</v>
      </c>
      <c r="C29" s="274"/>
      <c r="D29" s="275"/>
      <c r="E29" s="87"/>
      <c r="F29" s="269"/>
      <c r="G29" s="269"/>
      <c r="H29" s="269"/>
      <c r="I29" s="269"/>
      <c r="J29" s="270"/>
      <c r="K29" s="269"/>
      <c r="L29" s="269"/>
      <c r="M29" s="269"/>
      <c r="N29" s="269"/>
      <c r="O29" s="12"/>
      <c r="P29" s="269"/>
      <c r="Q29" s="269"/>
      <c r="R29" s="269"/>
      <c r="S29" s="269"/>
      <c r="T29" s="269"/>
      <c r="U29" s="270"/>
      <c r="V29" s="12"/>
      <c r="W29" s="12"/>
      <c r="X29" s="12"/>
      <c r="Y29" s="12"/>
      <c r="Z29" s="12"/>
      <c r="AA29" s="12"/>
      <c r="AB29" s="12"/>
      <c r="AC29" s="12"/>
      <c r="AD29" s="12"/>
      <c r="AE29" s="12"/>
      <c r="AF29" s="12"/>
      <c r="AG29" s="12"/>
      <c r="AH29" s="12"/>
      <c r="AI29" s="12"/>
      <c r="AJ29" s="12"/>
      <c r="AK29" s="12"/>
      <c r="AL29" s="12"/>
      <c r="AM29" s="12"/>
      <c r="AN29" s="12"/>
      <c r="AO29" s="12"/>
      <c r="AP29" s="12"/>
    </row>
    <row r="30" spans="1:42" s="12" customFormat="1" ht="14.5" thickBot="1" x14ac:dyDescent="0.35">
      <c r="B30" s="276" t="s">
        <v>229</v>
      </c>
      <c r="C30" s="274"/>
      <c r="D30" s="276"/>
      <c r="E30" s="298"/>
      <c r="F30" s="276"/>
      <c r="G30" s="276"/>
      <c r="H30" s="276"/>
      <c r="I30" s="276"/>
      <c r="J30" s="276"/>
      <c r="K30" s="276"/>
      <c r="L30" s="276"/>
      <c r="M30" s="276"/>
      <c r="N30" s="297"/>
      <c r="P30" s="269"/>
      <c r="Q30" s="269"/>
      <c r="R30" s="269"/>
      <c r="S30" s="269"/>
      <c r="T30" s="269"/>
      <c r="U30" s="270"/>
    </row>
    <row r="31" spans="1:42" ht="43.5" customHeight="1" thickBot="1" x14ac:dyDescent="0.35">
      <c r="A31" s="12"/>
      <c r="B31" s="627" t="s">
        <v>102</v>
      </c>
      <c r="C31" s="669" t="s">
        <v>204</v>
      </c>
      <c r="D31" s="660" t="s">
        <v>198</v>
      </c>
      <c r="E31" s="633" t="s">
        <v>105</v>
      </c>
      <c r="F31" s="640" t="s">
        <v>108</v>
      </c>
      <c r="G31" s="640"/>
      <c r="H31" s="640"/>
      <c r="I31" s="640"/>
      <c r="J31" s="640"/>
      <c r="K31" s="640"/>
      <c r="L31" s="640"/>
      <c r="M31" s="640"/>
      <c r="N31" s="636" t="s">
        <v>228</v>
      </c>
      <c r="O31" s="636" t="s">
        <v>227</v>
      </c>
      <c r="P31" s="665" t="s">
        <v>105</v>
      </c>
      <c r="Q31" s="639" t="s">
        <v>108</v>
      </c>
      <c r="R31" s="640"/>
      <c r="S31" s="640"/>
      <c r="T31" s="640"/>
      <c r="U31" s="641"/>
      <c r="V31" s="12"/>
      <c r="W31" s="12"/>
      <c r="X31" s="12"/>
      <c r="Y31" s="12"/>
      <c r="Z31" s="12"/>
      <c r="AA31" s="12"/>
      <c r="AB31" s="12"/>
      <c r="AC31" s="12"/>
      <c r="AD31" s="12"/>
      <c r="AE31" s="12"/>
      <c r="AF31" s="12"/>
      <c r="AG31" s="12"/>
      <c r="AH31" s="12"/>
      <c r="AI31" s="12"/>
      <c r="AJ31" s="12"/>
      <c r="AK31" s="12"/>
      <c r="AL31" s="12"/>
      <c r="AM31" s="12"/>
      <c r="AN31" s="12"/>
      <c r="AO31" s="12"/>
      <c r="AP31" s="12"/>
    </row>
    <row r="32" spans="1:42" ht="43.5" customHeight="1" thickBot="1" x14ac:dyDescent="0.35">
      <c r="A32" s="12"/>
      <c r="B32" s="628"/>
      <c r="C32" s="670"/>
      <c r="D32" s="661"/>
      <c r="E32" s="634"/>
      <c r="F32" s="654" t="s">
        <v>142</v>
      </c>
      <c r="G32" s="654"/>
      <c r="H32" s="655"/>
      <c r="I32" s="655"/>
      <c r="J32" s="656"/>
      <c r="K32" s="646" t="s">
        <v>126</v>
      </c>
      <c r="L32" s="646"/>
      <c r="M32" s="647"/>
      <c r="N32" s="668"/>
      <c r="O32" s="637"/>
      <c r="P32" s="666"/>
      <c r="Q32" s="654" t="s">
        <v>142</v>
      </c>
      <c r="R32" s="654"/>
      <c r="S32" s="655"/>
      <c r="T32" s="655"/>
      <c r="U32" s="656"/>
      <c r="V32" s="12"/>
      <c r="W32" s="12"/>
      <c r="X32" s="12"/>
      <c r="Y32" s="12"/>
      <c r="Z32" s="12"/>
      <c r="AA32" s="12"/>
      <c r="AB32" s="12"/>
      <c r="AC32" s="12"/>
      <c r="AD32" s="12"/>
      <c r="AE32" s="12"/>
      <c r="AF32" s="12"/>
      <c r="AG32" s="12"/>
      <c r="AH32" s="12"/>
      <c r="AI32" s="12"/>
      <c r="AJ32" s="12"/>
      <c r="AK32" s="12"/>
      <c r="AL32" s="12"/>
      <c r="AM32" s="12"/>
      <c r="AN32" s="12"/>
      <c r="AO32" s="12"/>
      <c r="AP32" s="12"/>
    </row>
    <row r="33" spans="1:42" ht="43.5" customHeight="1" thickBot="1" x14ac:dyDescent="0.35">
      <c r="A33" s="12"/>
      <c r="B33" s="628"/>
      <c r="C33" s="670"/>
      <c r="D33" s="661"/>
      <c r="E33" s="634"/>
      <c r="F33" s="284" t="s">
        <v>249</v>
      </c>
      <c r="G33" s="285" t="s">
        <v>250</v>
      </c>
      <c r="H33" s="285" t="s">
        <v>251</v>
      </c>
      <c r="I33" s="286" t="s">
        <v>252</v>
      </c>
      <c r="J33" s="281" t="s">
        <v>1</v>
      </c>
      <c r="K33" s="282" t="s">
        <v>73</v>
      </c>
      <c r="L33" s="283" t="s">
        <v>74</v>
      </c>
      <c r="M33" s="299" t="s">
        <v>75</v>
      </c>
      <c r="N33" s="668"/>
      <c r="O33" s="637"/>
      <c r="P33" s="666"/>
      <c r="Q33" s="284" t="s">
        <v>249</v>
      </c>
      <c r="R33" s="285" t="s">
        <v>250</v>
      </c>
      <c r="S33" s="285" t="s">
        <v>251</v>
      </c>
      <c r="T33" s="286" t="s">
        <v>252</v>
      </c>
      <c r="U33" s="281" t="s">
        <v>1</v>
      </c>
      <c r="V33" s="12"/>
      <c r="W33" s="12"/>
      <c r="X33" s="12"/>
      <c r="Y33" s="12"/>
      <c r="Z33" s="12"/>
      <c r="AA33" s="12"/>
      <c r="AB33" s="12"/>
      <c r="AC33" s="12"/>
      <c r="AD33" s="12"/>
      <c r="AE33" s="12"/>
      <c r="AF33" s="12"/>
      <c r="AG33" s="12"/>
      <c r="AH33" s="12"/>
      <c r="AI33" s="12"/>
      <c r="AJ33" s="12"/>
      <c r="AK33" s="12"/>
      <c r="AL33" s="12"/>
      <c r="AM33" s="12"/>
      <c r="AN33" s="12"/>
      <c r="AO33" s="12"/>
      <c r="AP33" s="12"/>
    </row>
    <row r="34" spans="1:42" ht="43.5" customHeight="1" x14ac:dyDescent="0.3">
      <c r="A34" s="678" t="s">
        <v>22</v>
      </c>
      <c r="B34" s="671" t="s">
        <v>146</v>
      </c>
      <c r="C34" s="300" t="s">
        <v>206</v>
      </c>
      <c r="D34" s="289" t="s">
        <v>154</v>
      </c>
      <c r="E34" s="301" t="s">
        <v>185</v>
      </c>
      <c r="F34" s="154"/>
      <c r="G34" s="155"/>
      <c r="H34" s="156"/>
      <c r="I34" s="157"/>
      <c r="J34" s="252">
        <f>F34+H34+I34+G34</f>
        <v>0</v>
      </c>
      <c r="K34" s="155"/>
      <c r="L34" s="156"/>
      <c r="M34" s="158"/>
      <c r="N34" s="300" t="s">
        <v>232</v>
      </c>
      <c r="O34" s="302" t="s">
        <v>162</v>
      </c>
      <c r="P34" s="303" t="s">
        <v>185</v>
      </c>
      <c r="Q34" s="159"/>
      <c r="R34" s="159"/>
      <c r="S34" s="160"/>
      <c r="T34" s="161"/>
      <c r="U34" s="252">
        <f>Q34+S34+T34+R34</f>
        <v>0</v>
      </c>
      <c r="V34" s="12"/>
      <c r="W34" s="12"/>
      <c r="X34" s="12"/>
      <c r="Y34" s="12"/>
      <c r="Z34" s="12"/>
      <c r="AA34" s="12"/>
      <c r="AB34" s="12"/>
      <c r="AC34" s="12"/>
      <c r="AD34" s="12"/>
      <c r="AE34" s="12"/>
      <c r="AF34" s="12"/>
      <c r="AG34" s="12"/>
      <c r="AH34" s="12"/>
      <c r="AI34" s="12"/>
      <c r="AJ34" s="12"/>
      <c r="AK34" s="12"/>
      <c r="AL34" s="12"/>
      <c r="AM34" s="12"/>
      <c r="AN34" s="12"/>
      <c r="AO34" s="12"/>
      <c r="AP34" s="12"/>
    </row>
    <row r="35" spans="1:42" ht="43.5" customHeight="1" x14ac:dyDescent="0.3">
      <c r="A35" s="678"/>
      <c r="B35" s="679"/>
      <c r="C35" s="255" t="s">
        <v>207</v>
      </c>
      <c r="D35" s="291" t="s">
        <v>155</v>
      </c>
      <c r="E35" s="304" t="s">
        <v>185</v>
      </c>
      <c r="F35" s="162"/>
      <c r="G35" s="163"/>
      <c r="H35" s="164"/>
      <c r="I35" s="165"/>
      <c r="J35" s="254">
        <f t="shared" ref="J35:J42" si="23">F35+H35+I35+G35</f>
        <v>0</v>
      </c>
      <c r="K35" s="163"/>
      <c r="L35" s="164"/>
      <c r="M35" s="166"/>
      <c r="N35" s="255" t="s">
        <v>231</v>
      </c>
      <c r="O35" s="256" t="s">
        <v>163</v>
      </c>
      <c r="P35" s="257" t="s">
        <v>187</v>
      </c>
      <c r="Q35" s="167"/>
      <c r="R35" s="167"/>
      <c r="S35" s="168"/>
      <c r="T35" s="169"/>
      <c r="U35" s="259">
        <f t="shared" ref="U35:U41" si="24">Q35+S35+T35+R35</f>
        <v>0</v>
      </c>
      <c r="V35" s="12"/>
      <c r="W35" s="12"/>
      <c r="X35" s="12"/>
      <c r="Y35" s="12"/>
      <c r="Z35" s="12"/>
      <c r="AA35" s="12"/>
      <c r="AB35" s="12"/>
      <c r="AC35" s="12"/>
      <c r="AD35" s="12"/>
      <c r="AE35" s="12"/>
      <c r="AF35" s="12"/>
      <c r="AG35" s="12"/>
      <c r="AH35" s="12"/>
      <c r="AI35" s="12"/>
      <c r="AJ35" s="12"/>
      <c r="AK35" s="12"/>
      <c r="AL35" s="12"/>
      <c r="AM35" s="12"/>
      <c r="AN35" s="12"/>
      <c r="AO35" s="12"/>
      <c r="AP35" s="12"/>
    </row>
    <row r="36" spans="1:42" ht="43.5" customHeight="1" x14ac:dyDescent="0.3">
      <c r="A36" s="678"/>
      <c r="B36" s="679"/>
      <c r="C36" s="255" t="s">
        <v>224</v>
      </c>
      <c r="D36" s="291" t="s">
        <v>156</v>
      </c>
      <c r="E36" s="304" t="s">
        <v>185</v>
      </c>
      <c r="F36" s="162"/>
      <c r="G36" s="163"/>
      <c r="H36" s="164"/>
      <c r="I36" s="165"/>
      <c r="J36" s="254">
        <f t="shared" si="23"/>
        <v>0</v>
      </c>
      <c r="K36" s="163"/>
      <c r="L36" s="164"/>
      <c r="M36" s="166"/>
      <c r="N36" s="255" t="s">
        <v>244</v>
      </c>
      <c r="O36" s="256" t="s">
        <v>164</v>
      </c>
      <c r="P36" s="257" t="s">
        <v>185</v>
      </c>
      <c r="Q36" s="167"/>
      <c r="R36" s="167"/>
      <c r="S36" s="168"/>
      <c r="T36" s="169"/>
      <c r="U36" s="259">
        <f t="shared" si="24"/>
        <v>0</v>
      </c>
      <c r="V36" s="12"/>
      <c r="W36" s="12"/>
      <c r="X36" s="12"/>
      <c r="Y36" s="12"/>
      <c r="Z36" s="12"/>
      <c r="AA36" s="12"/>
      <c r="AB36" s="12"/>
      <c r="AC36" s="12"/>
      <c r="AD36" s="12"/>
      <c r="AE36" s="12"/>
      <c r="AF36" s="12"/>
      <c r="AG36" s="12"/>
      <c r="AH36" s="12"/>
      <c r="AI36" s="12"/>
      <c r="AJ36" s="12"/>
      <c r="AK36" s="12"/>
      <c r="AL36" s="12"/>
      <c r="AM36" s="12"/>
      <c r="AN36" s="12"/>
      <c r="AO36" s="12"/>
      <c r="AP36" s="12"/>
    </row>
    <row r="37" spans="1:42" ht="43.5" customHeight="1" x14ac:dyDescent="0.3">
      <c r="A37" s="678"/>
      <c r="B37" s="679"/>
      <c r="C37" s="255" t="s">
        <v>217</v>
      </c>
      <c r="D37" s="291" t="s">
        <v>216</v>
      </c>
      <c r="E37" s="304" t="s">
        <v>185</v>
      </c>
      <c r="F37" s="162"/>
      <c r="G37" s="163"/>
      <c r="H37" s="164"/>
      <c r="I37" s="165"/>
      <c r="J37" s="254">
        <f t="shared" si="23"/>
        <v>0</v>
      </c>
      <c r="K37" s="163"/>
      <c r="L37" s="164"/>
      <c r="M37" s="166"/>
      <c r="N37" s="255" t="s">
        <v>235</v>
      </c>
      <c r="O37" s="256" t="s">
        <v>165</v>
      </c>
      <c r="P37" s="257" t="s">
        <v>185</v>
      </c>
      <c r="Q37" s="167"/>
      <c r="R37" s="167"/>
      <c r="S37" s="168"/>
      <c r="T37" s="169"/>
      <c r="U37" s="259">
        <f t="shared" si="24"/>
        <v>0</v>
      </c>
      <c r="V37" s="12"/>
      <c r="W37" s="12"/>
      <c r="X37" s="12"/>
      <c r="Y37" s="12"/>
      <c r="Z37" s="12"/>
      <c r="AA37" s="12"/>
      <c r="AB37" s="12"/>
      <c r="AC37" s="12"/>
      <c r="AD37" s="12"/>
      <c r="AE37" s="12"/>
      <c r="AF37" s="12"/>
      <c r="AG37" s="12"/>
      <c r="AH37" s="12"/>
      <c r="AI37" s="12"/>
      <c r="AJ37" s="12"/>
      <c r="AK37" s="12"/>
      <c r="AL37" s="12"/>
      <c r="AM37" s="12"/>
      <c r="AN37" s="12"/>
      <c r="AO37" s="12"/>
      <c r="AP37" s="12"/>
    </row>
    <row r="38" spans="1:42" ht="43.5" customHeight="1" x14ac:dyDescent="0.3">
      <c r="A38" s="678"/>
      <c r="B38" s="679"/>
      <c r="C38" s="255" t="s">
        <v>209</v>
      </c>
      <c r="D38" s="291" t="s">
        <v>157</v>
      </c>
      <c r="E38" s="304" t="s">
        <v>185</v>
      </c>
      <c r="F38" s="162"/>
      <c r="G38" s="163"/>
      <c r="H38" s="164"/>
      <c r="I38" s="165"/>
      <c r="J38" s="254">
        <f t="shared" si="23"/>
        <v>0</v>
      </c>
      <c r="K38" s="163"/>
      <c r="L38" s="164"/>
      <c r="M38" s="166"/>
      <c r="N38" s="255" t="s">
        <v>243</v>
      </c>
      <c r="O38" s="256" t="s">
        <v>159</v>
      </c>
      <c r="P38" s="257" t="s">
        <v>185</v>
      </c>
      <c r="Q38" s="167"/>
      <c r="R38" s="167"/>
      <c r="S38" s="168"/>
      <c r="T38" s="169"/>
      <c r="U38" s="259">
        <f t="shared" si="24"/>
        <v>0</v>
      </c>
      <c r="V38" s="12"/>
      <c r="W38" s="12"/>
      <c r="X38" s="12"/>
      <c r="Y38" s="12"/>
      <c r="Z38" s="12"/>
      <c r="AA38" s="12"/>
      <c r="AB38" s="12"/>
      <c r="AC38" s="12"/>
      <c r="AD38" s="12"/>
      <c r="AE38" s="12"/>
      <c r="AF38" s="12"/>
      <c r="AG38" s="12"/>
      <c r="AH38" s="12"/>
      <c r="AI38" s="12"/>
      <c r="AJ38" s="12"/>
      <c r="AK38" s="12"/>
      <c r="AL38" s="12"/>
      <c r="AM38" s="12"/>
      <c r="AN38" s="12"/>
      <c r="AO38" s="12"/>
      <c r="AP38" s="12"/>
    </row>
    <row r="39" spans="1:42" ht="43.5" customHeight="1" x14ac:dyDescent="0.3">
      <c r="A39" s="678"/>
      <c r="B39" s="679"/>
      <c r="C39" s="255" t="s">
        <v>219</v>
      </c>
      <c r="D39" s="291" t="s">
        <v>218</v>
      </c>
      <c r="E39" s="304" t="s">
        <v>185</v>
      </c>
      <c r="F39" s="162"/>
      <c r="G39" s="163"/>
      <c r="H39" s="164"/>
      <c r="I39" s="165"/>
      <c r="J39" s="254">
        <f t="shared" si="23"/>
        <v>0</v>
      </c>
      <c r="K39" s="163"/>
      <c r="L39" s="164"/>
      <c r="M39" s="166"/>
      <c r="N39" s="255" t="s">
        <v>234</v>
      </c>
      <c r="O39" s="256" t="s">
        <v>233</v>
      </c>
      <c r="P39" s="257" t="s">
        <v>185</v>
      </c>
      <c r="Q39" s="167"/>
      <c r="R39" s="167"/>
      <c r="S39" s="168"/>
      <c r="T39" s="169"/>
      <c r="U39" s="259">
        <f t="shared" si="24"/>
        <v>0</v>
      </c>
      <c r="V39" s="12"/>
      <c r="W39" s="12"/>
      <c r="X39" s="12"/>
      <c r="Y39" s="12"/>
      <c r="Z39" s="12"/>
      <c r="AA39" s="12"/>
      <c r="AB39" s="12"/>
      <c r="AC39" s="12"/>
      <c r="AD39" s="12"/>
      <c r="AE39" s="12"/>
      <c r="AF39" s="12"/>
      <c r="AG39" s="12"/>
      <c r="AH39" s="12"/>
      <c r="AI39" s="12"/>
      <c r="AJ39" s="12"/>
      <c r="AK39" s="12"/>
      <c r="AL39" s="12"/>
      <c r="AM39" s="12"/>
      <c r="AN39" s="12"/>
      <c r="AO39" s="12"/>
      <c r="AP39" s="12"/>
    </row>
    <row r="40" spans="1:42" ht="43.5" customHeight="1" x14ac:dyDescent="0.3">
      <c r="A40" s="678"/>
      <c r="B40" s="679"/>
      <c r="C40" s="255" t="s">
        <v>211</v>
      </c>
      <c r="D40" s="291" t="s">
        <v>158</v>
      </c>
      <c r="E40" s="304" t="s">
        <v>185</v>
      </c>
      <c r="F40" s="162"/>
      <c r="G40" s="163"/>
      <c r="H40" s="164"/>
      <c r="I40" s="165"/>
      <c r="J40" s="254">
        <f t="shared" si="23"/>
        <v>0</v>
      </c>
      <c r="K40" s="163"/>
      <c r="L40" s="164"/>
      <c r="M40" s="166"/>
      <c r="N40" s="255" t="s">
        <v>241</v>
      </c>
      <c r="O40" s="256" t="s">
        <v>240</v>
      </c>
      <c r="P40" s="257" t="s">
        <v>185</v>
      </c>
      <c r="Q40" s="167"/>
      <c r="R40" s="167"/>
      <c r="S40" s="168"/>
      <c r="T40" s="169"/>
      <c r="U40" s="259">
        <f t="shared" si="24"/>
        <v>0</v>
      </c>
      <c r="V40" s="12"/>
      <c r="W40" s="12"/>
      <c r="X40" s="12"/>
      <c r="Y40" s="12"/>
      <c r="Z40" s="12"/>
      <c r="AA40" s="12"/>
      <c r="AB40" s="12"/>
      <c r="AC40" s="12"/>
      <c r="AD40" s="12"/>
      <c r="AE40" s="12"/>
      <c r="AF40" s="12"/>
      <c r="AG40" s="12"/>
      <c r="AH40" s="12"/>
      <c r="AI40" s="12"/>
      <c r="AJ40" s="12"/>
      <c r="AK40" s="12"/>
      <c r="AL40" s="12"/>
      <c r="AM40" s="12"/>
      <c r="AN40" s="12"/>
      <c r="AO40" s="12"/>
      <c r="AP40" s="12"/>
    </row>
    <row r="41" spans="1:42" ht="43.5" customHeight="1" x14ac:dyDescent="0.3">
      <c r="A41" s="678"/>
      <c r="B41" s="679"/>
      <c r="C41" s="255" t="s">
        <v>213</v>
      </c>
      <c r="D41" s="291" t="s">
        <v>212</v>
      </c>
      <c r="E41" s="304" t="s">
        <v>185</v>
      </c>
      <c r="F41" s="162"/>
      <c r="G41" s="163"/>
      <c r="H41" s="164"/>
      <c r="I41" s="165"/>
      <c r="J41" s="254">
        <f t="shared" si="23"/>
        <v>0</v>
      </c>
      <c r="K41" s="163"/>
      <c r="L41" s="164"/>
      <c r="M41" s="166"/>
      <c r="N41" s="255" t="s">
        <v>242</v>
      </c>
      <c r="O41" s="256" t="s">
        <v>166</v>
      </c>
      <c r="P41" s="257" t="s">
        <v>185</v>
      </c>
      <c r="Q41" s="167"/>
      <c r="R41" s="167"/>
      <c r="S41" s="168"/>
      <c r="T41" s="169"/>
      <c r="U41" s="259">
        <f t="shared" si="24"/>
        <v>0</v>
      </c>
      <c r="V41" s="12"/>
      <c r="W41" s="12"/>
      <c r="X41" s="12"/>
      <c r="Y41" s="12"/>
      <c r="Z41" s="12"/>
      <c r="AA41" s="12"/>
      <c r="AB41" s="12"/>
      <c r="AC41" s="12"/>
      <c r="AD41" s="12"/>
      <c r="AE41" s="12"/>
      <c r="AF41" s="12"/>
      <c r="AG41" s="12"/>
      <c r="AH41" s="12"/>
      <c r="AI41" s="12"/>
      <c r="AJ41" s="12"/>
      <c r="AK41" s="12"/>
      <c r="AL41" s="12"/>
      <c r="AM41" s="12"/>
      <c r="AN41" s="12"/>
      <c r="AO41" s="12"/>
      <c r="AP41" s="12"/>
    </row>
    <row r="42" spans="1:42" ht="43.5" customHeight="1" thickBot="1" x14ac:dyDescent="0.35">
      <c r="A42" s="678"/>
      <c r="B42" s="672"/>
      <c r="C42" s="305" t="s">
        <v>208</v>
      </c>
      <c r="D42" s="295" t="s">
        <v>160</v>
      </c>
      <c r="E42" s="306" t="s">
        <v>186</v>
      </c>
      <c r="F42" s="170"/>
      <c r="G42" s="171"/>
      <c r="H42" s="172"/>
      <c r="I42" s="173"/>
      <c r="J42" s="260">
        <f t="shared" si="23"/>
        <v>0</v>
      </c>
      <c r="K42" s="171"/>
      <c r="L42" s="172"/>
      <c r="M42" s="174"/>
      <c r="N42" s="307"/>
      <c r="O42" s="263"/>
      <c r="P42" s="264"/>
      <c r="Q42" s="265"/>
      <c r="R42" s="265"/>
      <c r="S42" s="266"/>
      <c r="T42" s="267"/>
      <c r="U42" s="268"/>
      <c r="V42" s="12"/>
      <c r="W42" s="12"/>
      <c r="X42" s="12"/>
      <c r="Y42" s="12"/>
      <c r="Z42" s="12"/>
      <c r="AA42" s="12"/>
      <c r="AB42" s="12"/>
      <c r="AC42" s="12"/>
      <c r="AD42" s="12"/>
      <c r="AE42" s="12"/>
      <c r="AF42" s="12"/>
      <c r="AG42" s="12"/>
      <c r="AH42" s="12"/>
      <c r="AI42" s="12"/>
      <c r="AJ42" s="12"/>
      <c r="AK42" s="12"/>
      <c r="AL42" s="12"/>
      <c r="AM42" s="12"/>
      <c r="AN42" s="12"/>
      <c r="AO42" s="12"/>
      <c r="AP42" s="12"/>
    </row>
    <row r="43" spans="1:42" s="12" customFormat="1" ht="43.5" customHeight="1" thickBot="1" x14ac:dyDescent="0.35">
      <c r="A43" s="308"/>
      <c r="B43" s="309"/>
      <c r="C43" s="270"/>
      <c r="D43" s="310"/>
      <c r="E43" s="273"/>
      <c r="F43" s="269"/>
      <c r="G43" s="269"/>
      <c r="H43" s="269"/>
      <c r="I43" s="269"/>
      <c r="J43" s="270"/>
      <c r="K43" s="269"/>
      <c r="L43" s="269"/>
      <c r="M43" s="269"/>
      <c r="N43" s="311"/>
      <c r="O43" s="312"/>
      <c r="P43" s="273"/>
      <c r="Q43" s="269"/>
      <c r="R43" s="269"/>
      <c r="S43" s="269"/>
      <c r="T43" s="269"/>
      <c r="U43" s="270"/>
    </row>
    <row r="44" spans="1:42" ht="43.5" customHeight="1" x14ac:dyDescent="0.3">
      <c r="A44" s="678" t="s">
        <v>22</v>
      </c>
      <c r="B44" s="675" t="s">
        <v>147</v>
      </c>
      <c r="C44" s="288" t="s">
        <v>220</v>
      </c>
      <c r="D44" s="313" t="s">
        <v>153</v>
      </c>
      <c r="E44" s="314" t="s">
        <v>185</v>
      </c>
      <c r="F44" s="154"/>
      <c r="G44" s="156"/>
      <c r="H44" s="156"/>
      <c r="I44" s="158"/>
      <c r="J44" s="315">
        <f>F44+H44+I44+G44</f>
        <v>0</v>
      </c>
      <c r="K44" s="154"/>
      <c r="L44" s="156"/>
      <c r="M44" s="158"/>
      <c r="N44" s="300" t="s">
        <v>244</v>
      </c>
      <c r="O44" s="316" t="s">
        <v>164</v>
      </c>
      <c r="P44" s="317" t="s">
        <v>185</v>
      </c>
      <c r="Q44" s="159"/>
      <c r="R44" s="159"/>
      <c r="S44" s="160"/>
      <c r="T44" s="161"/>
      <c r="U44" s="252">
        <f>Q44+S44+T44+R44</f>
        <v>0</v>
      </c>
      <c r="V44" s="12"/>
      <c r="W44" s="12"/>
      <c r="X44" s="12"/>
      <c r="Y44" s="12"/>
      <c r="Z44" s="12"/>
      <c r="AA44" s="12"/>
      <c r="AB44" s="12"/>
      <c r="AC44" s="12"/>
      <c r="AD44" s="12"/>
      <c r="AE44" s="12"/>
      <c r="AF44" s="12"/>
      <c r="AG44" s="12"/>
      <c r="AH44" s="12"/>
      <c r="AI44" s="12"/>
      <c r="AJ44" s="12"/>
      <c r="AK44" s="12"/>
      <c r="AL44" s="12"/>
      <c r="AM44" s="12"/>
      <c r="AN44" s="12"/>
      <c r="AO44" s="12"/>
      <c r="AP44" s="12"/>
    </row>
    <row r="45" spans="1:42" ht="43.5" customHeight="1" x14ac:dyDescent="0.3">
      <c r="A45" s="678"/>
      <c r="B45" s="677"/>
      <c r="C45" s="293" t="s">
        <v>215</v>
      </c>
      <c r="D45" s="318" t="s">
        <v>161</v>
      </c>
      <c r="E45" s="319" t="s">
        <v>185</v>
      </c>
      <c r="F45" s="175"/>
      <c r="G45" s="176"/>
      <c r="H45" s="176"/>
      <c r="I45" s="177"/>
      <c r="J45" s="320">
        <f t="shared" ref="J45" si="25">F45+H45+I45+G45</f>
        <v>0</v>
      </c>
      <c r="K45" s="162"/>
      <c r="L45" s="164"/>
      <c r="M45" s="166"/>
      <c r="N45" s="255" t="s">
        <v>241</v>
      </c>
      <c r="O45" s="321" t="s">
        <v>240</v>
      </c>
      <c r="P45" s="322" t="s">
        <v>185</v>
      </c>
      <c r="Q45" s="167"/>
      <c r="R45" s="167"/>
      <c r="S45" s="168"/>
      <c r="T45" s="169"/>
      <c r="U45" s="259">
        <f t="shared" ref="U45:U47" si="26">Q45+S45+T45+R45</f>
        <v>0</v>
      </c>
      <c r="V45" s="12"/>
      <c r="W45" s="12"/>
      <c r="X45" s="12"/>
      <c r="Y45" s="12"/>
      <c r="Z45" s="12"/>
      <c r="AA45" s="12"/>
      <c r="AB45" s="12"/>
      <c r="AC45" s="12"/>
      <c r="AD45" s="12"/>
      <c r="AE45" s="12"/>
      <c r="AF45" s="12"/>
      <c r="AG45" s="12"/>
      <c r="AH45" s="12"/>
      <c r="AI45" s="12"/>
      <c r="AJ45" s="12"/>
      <c r="AK45" s="12"/>
      <c r="AL45" s="12"/>
      <c r="AM45" s="12"/>
      <c r="AN45" s="12"/>
      <c r="AO45" s="12"/>
      <c r="AP45" s="12"/>
    </row>
    <row r="46" spans="1:42" ht="43.5" customHeight="1" x14ac:dyDescent="0.3">
      <c r="A46" s="678"/>
      <c r="B46" s="677"/>
      <c r="C46" s="323"/>
      <c r="D46" s="324"/>
      <c r="E46" s="325"/>
      <c r="F46" s="326"/>
      <c r="G46" s="327"/>
      <c r="H46" s="327"/>
      <c r="I46" s="328"/>
      <c r="J46" s="323"/>
      <c r="K46" s="329"/>
      <c r="L46" s="330"/>
      <c r="M46" s="331"/>
      <c r="N46" s="332" t="s">
        <v>239</v>
      </c>
      <c r="O46" s="321" t="s">
        <v>167</v>
      </c>
      <c r="P46" s="322" t="s">
        <v>185</v>
      </c>
      <c r="Q46" s="167"/>
      <c r="R46" s="167"/>
      <c r="S46" s="168"/>
      <c r="T46" s="169"/>
      <c r="U46" s="259">
        <f t="shared" si="26"/>
        <v>0</v>
      </c>
      <c r="V46" s="12"/>
      <c r="W46" s="12"/>
      <c r="X46" s="12"/>
      <c r="Y46" s="12"/>
      <c r="Z46" s="12"/>
      <c r="AA46" s="12"/>
      <c r="AB46" s="12"/>
      <c r="AC46" s="12"/>
      <c r="AD46" s="12"/>
      <c r="AE46" s="12"/>
      <c r="AF46" s="12"/>
      <c r="AG46" s="12"/>
      <c r="AH46" s="12"/>
      <c r="AI46" s="12"/>
      <c r="AJ46" s="12"/>
      <c r="AK46" s="12"/>
      <c r="AL46" s="12"/>
      <c r="AM46" s="12"/>
      <c r="AN46" s="12"/>
      <c r="AO46" s="12"/>
      <c r="AP46" s="12"/>
    </row>
    <row r="47" spans="1:42" ht="43.5" customHeight="1" thickBot="1" x14ac:dyDescent="0.35">
      <c r="A47" s="678"/>
      <c r="B47" s="676"/>
      <c r="C47" s="333"/>
      <c r="D47" s="334"/>
      <c r="E47" s="335"/>
      <c r="F47" s="336"/>
      <c r="G47" s="337"/>
      <c r="H47" s="337"/>
      <c r="I47" s="338"/>
      <c r="J47" s="333"/>
      <c r="K47" s="339"/>
      <c r="L47" s="266"/>
      <c r="M47" s="267"/>
      <c r="N47" s="340" t="s">
        <v>236</v>
      </c>
      <c r="O47" s="341" t="s">
        <v>168</v>
      </c>
      <c r="P47" s="342" t="s">
        <v>185</v>
      </c>
      <c r="Q47" s="178"/>
      <c r="R47" s="178"/>
      <c r="S47" s="179"/>
      <c r="T47" s="180"/>
      <c r="U47" s="343">
        <f t="shared" si="26"/>
        <v>0</v>
      </c>
      <c r="V47" s="12"/>
      <c r="W47" s="12"/>
      <c r="X47" s="12"/>
      <c r="Y47" s="12"/>
      <c r="Z47" s="12"/>
      <c r="AA47" s="12"/>
      <c r="AB47" s="12"/>
      <c r="AC47" s="12"/>
      <c r="AD47" s="12"/>
      <c r="AE47" s="12"/>
      <c r="AF47" s="12"/>
      <c r="AG47" s="12"/>
      <c r="AH47" s="12"/>
      <c r="AI47" s="12"/>
      <c r="AJ47" s="12"/>
      <c r="AK47" s="12"/>
      <c r="AL47" s="12"/>
      <c r="AM47" s="12"/>
      <c r="AN47" s="12"/>
      <c r="AO47" s="12"/>
      <c r="AP47" s="12"/>
    </row>
    <row r="48" spans="1:42" s="12" customFormat="1" ht="43.5" customHeight="1" thickBot="1" x14ac:dyDescent="0.35">
      <c r="A48" s="308"/>
      <c r="B48" s="309"/>
      <c r="C48" s="270"/>
      <c r="D48" s="310"/>
      <c r="E48" s="273"/>
      <c r="F48" s="269"/>
      <c r="G48" s="269"/>
      <c r="H48" s="269"/>
      <c r="I48" s="269"/>
      <c r="J48" s="270"/>
      <c r="K48" s="269"/>
      <c r="L48" s="269"/>
      <c r="M48" s="269"/>
      <c r="N48" s="311"/>
      <c r="O48" s="312"/>
      <c r="P48" s="273"/>
      <c r="Q48" s="269"/>
      <c r="R48" s="269"/>
      <c r="S48" s="269"/>
      <c r="T48" s="269"/>
      <c r="U48" s="270"/>
    </row>
    <row r="49" spans="1:42" ht="43.5" customHeight="1" x14ac:dyDescent="0.3">
      <c r="A49" s="610" t="s">
        <v>22</v>
      </c>
      <c r="B49" s="680" t="s">
        <v>191</v>
      </c>
      <c r="C49" s="288" t="s">
        <v>247</v>
      </c>
      <c r="D49" s="313" t="s">
        <v>248</v>
      </c>
      <c r="E49" s="317" t="s">
        <v>185</v>
      </c>
      <c r="F49" s="155"/>
      <c r="G49" s="155"/>
      <c r="H49" s="156"/>
      <c r="I49" s="158"/>
      <c r="J49" s="252">
        <f>F49+H49+I49+G49</f>
        <v>0</v>
      </c>
      <c r="K49" s="155"/>
      <c r="L49" s="156"/>
      <c r="M49" s="158"/>
      <c r="N49" s="300" t="s">
        <v>236</v>
      </c>
      <c r="O49" s="289" t="s">
        <v>168</v>
      </c>
      <c r="P49" s="317" t="s">
        <v>185</v>
      </c>
      <c r="Q49" s="184"/>
      <c r="R49" s="159"/>
      <c r="S49" s="160"/>
      <c r="T49" s="185"/>
      <c r="U49" s="252">
        <f>Q49+S49+T49+R49</f>
        <v>0</v>
      </c>
      <c r="V49" s="12"/>
      <c r="W49" s="12"/>
      <c r="X49" s="12"/>
      <c r="Y49" s="12"/>
      <c r="Z49" s="12"/>
      <c r="AA49" s="12"/>
      <c r="AB49" s="12"/>
      <c r="AC49" s="12"/>
      <c r="AD49" s="12"/>
      <c r="AE49" s="12"/>
      <c r="AF49" s="12"/>
      <c r="AG49" s="12"/>
      <c r="AH49" s="12"/>
      <c r="AI49" s="12"/>
      <c r="AJ49" s="12"/>
      <c r="AK49" s="12"/>
      <c r="AL49" s="12"/>
      <c r="AM49" s="12"/>
      <c r="AN49" s="12"/>
      <c r="AO49" s="12"/>
      <c r="AP49" s="12"/>
    </row>
    <row r="50" spans="1:42" ht="43.5" customHeight="1" x14ac:dyDescent="0.3">
      <c r="A50" s="610"/>
      <c r="B50" s="681"/>
      <c r="C50" s="373" t="s">
        <v>221</v>
      </c>
      <c r="D50" s="377" t="s">
        <v>149</v>
      </c>
      <c r="E50" s="379" t="s">
        <v>185</v>
      </c>
      <c r="F50" s="374"/>
      <c r="G50" s="374"/>
      <c r="H50" s="375"/>
      <c r="I50" s="376"/>
      <c r="J50" s="259">
        <f t="shared" ref="J50" si="27">F50+H50+I50+G50</f>
        <v>0</v>
      </c>
      <c r="K50" s="374"/>
      <c r="L50" s="375"/>
      <c r="M50" s="376"/>
      <c r="N50" s="255" t="s">
        <v>237</v>
      </c>
      <c r="O50" s="291" t="s">
        <v>169</v>
      </c>
      <c r="P50" s="322" t="s">
        <v>185</v>
      </c>
      <c r="Q50" s="384"/>
      <c r="R50" s="168"/>
      <c r="S50" s="168"/>
      <c r="T50" s="385"/>
      <c r="U50" s="259">
        <f t="shared" ref="U50" si="28">Q50+S50+T50+R50</f>
        <v>0</v>
      </c>
      <c r="V50" s="12"/>
      <c r="W50" s="12"/>
      <c r="X50" s="12"/>
      <c r="Y50" s="12"/>
      <c r="Z50" s="12"/>
      <c r="AA50" s="12"/>
      <c r="AB50" s="12"/>
      <c r="AC50" s="12"/>
      <c r="AD50" s="12"/>
      <c r="AE50" s="12"/>
      <c r="AF50" s="12"/>
      <c r="AG50" s="12"/>
      <c r="AH50" s="12"/>
      <c r="AI50" s="12"/>
      <c r="AJ50" s="12"/>
      <c r="AK50" s="12"/>
      <c r="AL50" s="12"/>
      <c r="AM50" s="12"/>
      <c r="AN50" s="12"/>
      <c r="AO50" s="12"/>
      <c r="AP50" s="12"/>
    </row>
    <row r="51" spans="1:42" ht="43.5" customHeight="1" thickBot="1" x14ac:dyDescent="0.35">
      <c r="A51" s="610"/>
      <c r="B51" s="682"/>
      <c r="C51" s="294" t="s">
        <v>223</v>
      </c>
      <c r="D51" s="378" t="s">
        <v>222</v>
      </c>
      <c r="E51" s="342" t="s">
        <v>185</v>
      </c>
      <c r="F51" s="171"/>
      <c r="G51" s="171"/>
      <c r="H51" s="172"/>
      <c r="I51" s="174"/>
      <c r="J51" s="260">
        <f t="shared" ref="J51" si="29">F51+H51+I51+G51</f>
        <v>0</v>
      </c>
      <c r="K51" s="171"/>
      <c r="L51" s="172"/>
      <c r="M51" s="174"/>
      <c r="N51" s="380"/>
      <c r="O51" s="380"/>
      <c r="P51" s="381"/>
      <c r="Q51" s="386"/>
      <c r="R51" s="382"/>
      <c r="S51" s="383"/>
      <c r="T51" s="387"/>
      <c r="U51" s="280"/>
      <c r="V51" s="12"/>
      <c r="W51" s="12"/>
      <c r="X51" s="12"/>
      <c r="Y51" s="12"/>
      <c r="Z51" s="12"/>
      <c r="AA51" s="12"/>
      <c r="AB51" s="12"/>
      <c r="AC51" s="12"/>
      <c r="AD51" s="12"/>
      <c r="AE51" s="12"/>
      <c r="AF51" s="12"/>
      <c r="AG51" s="12"/>
      <c r="AH51" s="12"/>
      <c r="AI51" s="12"/>
      <c r="AJ51" s="12"/>
      <c r="AK51" s="12"/>
      <c r="AL51" s="12"/>
      <c r="AM51" s="12"/>
      <c r="AN51" s="12"/>
      <c r="AO51" s="12"/>
      <c r="AP51" s="12"/>
    </row>
    <row r="52" spans="1:42" s="12" customFormat="1" ht="43.5" customHeight="1" thickBot="1" x14ac:dyDescent="0.35">
      <c r="A52" s="308"/>
      <c r="B52" s="309"/>
      <c r="C52" s="270"/>
      <c r="D52" s="310"/>
      <c r="E52" s="273"/>
      <c r="F52" s="269"/>
      <c r="G52" s="269"/>
      <c r="H52" s="269"/>
      <c r="I52" s="269"/>
      <c r="J52" s="270"/>
      <c r="K52" s="269"/>
      <c r="L52" s="269"/>
      <c r="M52" s="269"/>
      <c r="N52" s="269"/>
      <c r="O52" s="312"/>
      <c r="P52" s="273"/>
      <c r="Q52" s="269"/>
      <c r="R52" s="269"/>
      <c r="S52" s="269"/>
      <c r="T52" s="269"/>
      <c r="U52" s="270"/>
    </row>
    <row r="53" spans="1:42" ht="43.5" customHeight="1" x14ac:dyDescent="0.3">
      <c r="A53" s="610" t="s">
        <v>22</v>
      </c>
      <c r="B53" s="673" t="s">
        <v>254</v>
      </c>
      <c r="C53" s="288" t="s">
        <v>217</v>
      </c>
      <c r="D53" s="313" t="s">
        <v>216</v>
      </c>
      <c r="E53" s="301" t="s">
        <v>185</v>
      </c>
      <c r="F53" s="154"/>
      <c r="G53" s="155"/>
      <c r="H53" s="156"/>
      <c r="I53" s="158"/>
      <c r="J53" s="315">
        <f>F53+H53+I53+G53</f>
        <v>0</v>
      </c>
      <c r="K53" s="154"/>
      <c r="L53" s="156"/>
      <c r="M53" s="158"/>
      <c r="N53" s="300" t="s">
        <v>246</v>
      </c>
      <c r="O53" s="316" t="s">
        <v>170</v>
      </c>
      <c r="P53" s="317" t="s">
        <v>185</v>
      </c>
      <c r="Q53" s="159"/>
      <c r="R53" s="159"/>
      <c r="S53" s="160"/>
      <c r="T53" s="185"/>
      <c r="U53" s="252">
        <v>0</v>
      </c>
      <c r="V53" s="12"/>
      <c r="W53" s="12"/>
      <c r="X53" s="12"/>
      <c r="Y53" s="12"/>
      <c r="Z53" s="12"/>
      <c r="AA53" s="12"/>
      <c r="AB53" s="12"/>
      <c r="AC53" s="12"/>
      <c r="AD53" s="12"/>
      <c r="AE53" s="12"/>
      <c r="AF53" s="12"/>
      <c r="AG53" s="12"/>
      <c r="AH53" s="12"/>
      <c r="AI53" s="12"/>
      <c r="AJ53" s="12"/>
      <c r="AK53" s="12"/>
      <c r="AL53" s="12"/>
      <c r="AM53" s="12"/>
      <c r="AN53" s="12"/>
      <c r="AO53" s="12"/>
      <c r="AP53" s="12"/>
    </row>
    <row r="54" spans="1:42" ht="43.5" customHeight="1" thickBot="1" x14ac:dyDescent="0.35">
      <c r="A54" s="610"/>
      <c r="B54" s="674"/>
      <c r="C54" s="408" t="s">
        <v>220</v>
      </c>
      <c r="D54" s="409" t="s">
        <v>153</v>
      </c>
      <c r="E54" s="306" t="s">
        <v>185</v>
      </c>
      <c r="F54" s="410"/>
      <c r="G54" s="411"/>
      <c r="H54" s="412"/>
      <c r="I54" s="413"/>
      <c r="J54" s="414">
        <f>F54+H54+I54+G54</f>
        <v>0</v>
      </c>
      <c r="K54" s="410"/>
      <c r="L54" s="412"/>
      <c r="M54" s="413"/>
      <c r="N54" s="353"/>
      <c r="O54" s="354"/>
      <c r="P54" s="262"/>
      <c r="Q54" s="265"/>
      <c r="R54" s="265"/>
      <c r="S54" s="266"/>
      <c r="T54" s="267"/>
      <c r="U54" s="268"/>
      <c r="V54" s="12"/>
      <c r="W54" s="12"/>
      <c r="X54" s="12"/>
      <c r="Y54" s="12"/>
      <c r="Z54" s="12"/>
      <c r="AA54" s="12"/>
      <c r="AB54" s="12"/>
      <c r="AC54" s="12"/>
      <c r="AD54" s="12"/>
      <c r="AE54" s="12"/>
      <c r="AF54" s="12"/>
      <c r="AG54" s="12"/>
      <c r="AH54" s="12"/>
      <c r="AI54" s="12"/>
      <c r="AJ54" s="12"/>
      <c r="AK54" s="12"/>
      <c r="AL54" s="12"/>
      <c r="AM54" s="12"/>
      <c r="AN54" s="12"/>
      <c r="AO54" s="12"/>
      <c r="AP54" s="12"/>
    </row>
    <row r="55" spans="1:42" s="12" customFormat="1" ht="43.5" customHeight="1" thickBot="1" x14ac:dyDescent="0.35">
      <c r="A55" s="308"/>
      <c r="B55" s="309"/>
      <c r="C55" s="270"/>
      <c r="D55" s="310"/>
      <c r="E55" s="273"/>
      <c r="F55" s="269"/>
      <c r="G55" s="269"/>
      <c r="H55" s="269"/>
      <c r="I55" s="269"/>
      <c r="J55" s="270"/>
      <c r="K55" s="269"/>
      <c r="L55" s="269"/>
      <c r="M55" s="269"/>
      <c r="N55" s="269"/>
      <c r="O55" s="312"/>
      <c r="P55" s="273"/>
      <c r="Q55" s="269"/>
      <c r="R55" s="269"/>
      <c r="S55" s="269"/>
      <c r="T55" s="269"/>
      <c r="U55" s="270"/>
    </row>
    <row r="56" spans="1:42" ht="43.5" customHeight="1" x14ac:dyDescent="0.3">
      <c r="A56" s="610" t="s">
        <v>22</v>
      </c>
      <c r="B56" s="675" t="s">
        <v>148</v>
      </c>
      <c r="C56" s="288" t="s">
        <v>221</v>
      </c>
      <c r="D56" s="289" t="s">
        <v>149</v>
      </c>
      <c r="E56" s="344" t="s">
        <v>185</v>
      </c>
      <c r="F56" s="155"/>
      <c r="G56" s="155"/>
      <c r="H56" s="156"/>
      <c r="I56" s="158"/>
      <c r="J56" s="252">
        <f>F56+H56+I56+G56</f>
        <v>0</v>
      </c>
      <c r="K56" s="155"/>
      <c r="L56" s="156"/>
      <c r="M56" s="158"/>
      <c r="N56" s="346" t="s">
        <v>238</v>
      </c>
      <c r="O56" s="347" t="s">
        <v>152</v>
      </c>
      <c r="P56" s="317" t="s">
        <v>185</v>
      </c>
      <c r="Q56" s="159"/>
      <c r="R56" s="159"/>
      <c r="S56" s="160"/>
      <c r="T56" s="161"/>
      <c r="U56" s="252">
        <f>Q56+S56+T56+R56</f>
        <v>0</v>
      </c>
      <c r="V56" s="12"/>
      <c r="W56" s="12"/>
      <c r="X56" s="12"/>
      <c r="Y56" s="12"/>
      <c r="Z56" s="12"/>
      <c r="AA56" s="12"/>
      <c r="AB56" s="12"/>
      <c r="AC56" s="12"/>
      <c r="AD56" s="12"/>
      <c r="AE56" s="12"/>
      <c r="AF56" s="12"/>
      <c r="AG56" s="12"/>
      <c r="AH56" s="12"/>
      <c r="AI56" s="12"/>
      <c r="AJ56" s="12"/>
      <c r="AK56" s="12"/>
      <c r="AL56" s="12"/>
      <c r="AM56" s="12"/>
      <c r="AN56" s="12"/>
      <c r="AO56" s="12"/>
      <c r="AP56" s="12"/>
    </row>
    <row r="57" spans="1:42" ht="43.5" customHeight="1" x14ac:dyDescent="0.3">
      <c r="A57" s="610"/>
      <c r="B57" s="677"/>
      <c r="C57" s="293" t="s">
        <v>214</v>
      </c>
      <c r="D57" s="291" t="s">
        <v>150</v>
      </c>
      <c r="E57" s="348" t="s">
        <v>185</v>
      </c>
      <c r="F57" s="163"/>
      <c r="G57" s="163"/>
      <c r="H57" s="164"/>
      <c r="I57" s="166"/>
      <c r="J57" s="254">
        <f t="shared" ref="J57:J58" si="30">F57+H57+I57+G57</f>
        <v>0</v>
      </c>
      <c r="K57" s="163"/>
      <c r="L57" s="164"/>
      <c r="M57" s="166"/>
      <c r="N57" s="349"/>
      <c r="O57" s="350"/>
      <c r="P57" s="349"/>
      <c r="Q57" s="351"/>
      <c r="R57" s="351"/>
      <c r="S57" s="330"/>
      <c r="T57" s="331"/>
      <c r="U57" s="352"/>
      <c r="V57" s="12"/>
      <c r="W57" s="12"/>
      <c r="X57" s="12"/>
      <c r="Y57" s="12"/>
      <c r="Z57" s="12"/>
      <c r="AA57" s="12"/>
      <c r="AB57" s="12"/>
      <c r="AC57" s="12"/>
      <c r="AD57" s="12"/>
      <c r="AE57" s="12"/>
      <c r="AF57" s="12"/>
      <c r="AG57" s="12"/>
      <c r="AH57" s="12"/>
      <c r="AI57" s="12"/>
      <c r="AJ57" s="12"/>
      <c r="AK57" s="12"/>
      <c r="AL57" s="12"/>
      <c r="AM57" s="12"/>
      <c r="AN57" s="12"/>
      <c r="AO57" s="12"/>
      <c r="AP57" s="12"/>
    </row>
    <row r="58" spans="1:42" ht="43.5" customHeight="1" thickBot="1" x14ac:dyDescent="0.35">
      <c r="A58" s="610"/>
      <c r="B58" s="676"/>
      <c r="C58" s="294" t="s">
        <v>210</v>
      </c>
      <c r="D58" s="295" t="s">
        <v>151</v>
      </c>
      <c r="E58" s="345" t="s">
        <v>185</v>
      </c>
      <c r="F58" s="181"/>
      <c r="G58" s="181"/>
      <c r="H58" s="182"/>
      <c r="I58" s="183"/>
      <c r="J58" s="260">
        <f t="shared" si="30"/>
        <v>0</v>
      </c>
      <c r="K58" s="181"/>
      <c r="L58" s="182"/>
      <c r="M58" s="183"/>
      <c r="N58" s="353"/>
      <c r="O58" s="354"/>
      <c r="P58" s="262"/>
      <c r="Q58" s="265"/>
      <c r="R58" s="265"/>
      <c r="S58" s="266"/>
      <c r="T58" s="267"/>
      <c r="U58" s="268"/>
      <c r="V58" s="12"/>
      <c r="W58" s="12"/>
      <c r="X58" s="12"/>
      <c r="Y58" s="12"/>
      <c r="Z58" s="12"/>
      <c r="AA58" s="12"/>
      <c r="AB58" s="12"/>
      <c r="AC58" s="12"/>
      <c r="AD58" s="12"/>
      <c r="AE58" s="12"/>
      <c r="AF58" s="12"/>
      <c r="AG58" s="12"/>
      <c r="AH58" s="12"/>
      <c r="AI58" s="12"/>
      <c r="AJ58" s="12"/>
      <c r="AK58" s="12"/>
      <c r="AL58" s="12"/>
      <c r="AM58" s="12"/>
      <c r="AN58" s="12"/>
      <c r="AO58" s="12"/>
      <c r="AP58" s="12"/>
    </row>
    <row r="59" spans="1:42" s="12" customFormat="1" ht="43.5" customHeight="1" thickBot="1" x14ac:dyDescent="0.35">
      <c r="A59" s="117"/>
      <c r="B59" s="309"/>
      <c r="C59" s="270"/>
      <c r="D59" s="310"/>
      <c r="E59" s="273"/>
      <c r="F59" s="269"/>
      <c r="G59" s="269"/>
      <c r="H59" s="269"/>
      <c r="I59" s="269"/>
      <c r="J59" s="270"/>
      <c r="K59" s="269"/>
      <c r="L59" s="269"/>
      <c r="M59" s="269"/>
      <c r="N59" s="269"/>
      <c r="O59" s="312"/>
      <c r="P59" s="273"/>
      <c r="Q59" s="269"/>
      <c r="R59" s="269"/>
      <c r="S59" s="269"/>
      <c r="T59" s="269"/>
      <c r="U59" s="270"/>
    </row>
    <row r="60" spans="1:42" ht="43.5" customHeight="1" x14ac:dyDescent="0.3">
      <c r="A60" s="610" t="s">
        <v>22</v>
      </c>
      <c r="B60" s="671" t="s">
        <v>190</v>
      </c>
      <c r="C60" s="288" t="s">
        <v>211</v>
      </c>
      <c r="D60" s="313" t="s">
        <v>158</v>
      </c>
      <c r="E60" s="317" t="s">
        <v>185</v>
      </c>
      <c r="F60" s="154"/>
      <c r="G60" s="155"/>
      <c r="H60" s="156"/>
      <c r="I60" s="157"/>
      <c r="J60" s="252">
        <f>F60+H60+I60+G60</f>
        <v>0</v>
      </c>
      <c r="K60" s="154"/>
      <c r="L60" s="156"/>
      <c r="M60" s="157"/>
      <c r="N60" s="355" t="s">
        <v>241</v>
      </c>
      <c r="O60" s="289" t="s">
        <v>240</v>
      </c>
      <c r="P60" s="317" t="s">
        <v>185</v>
      </c>
      <c r="Q60" s="184"/>
      <c r="R60" s="159"/>
      <c r="S60" s="160"/>
      <c r="T60" s="185"/>
      <c r="U60" s="252">
        <f>Q60+S60+T60+R60</f>
        <v>0</v>
      </c>
      <c r="V60" s="12"/>
      <c r="W60" s="12"/>
      <c r="X60" s="12"/>
      <c r="Y60" s="12"/>
      <c r="Z60" s="12"/>
      <c r="AA60" s="12"/>
      <c r="AB60" s="12"/>
      <c r="AC60" s="12"/>
      <c r="AD60" s="12"/>
      <c r="AE60" s="12"/>
      <c r="AF60" s="12"/>
      <c r="AG60" s="12"/>
      <c r="AH60" s="12"/>
      <c r="AI60" s="12"/>
      <c r="AJ60" s="12"/>
      <c r="AK60" s="12"/>
      <c r="AL60" s="12"/>
      <c r="AM60" s="12"/>
      <c r="AN60" s="12"/>
      <c r="AO60" s="12"/>
      <c r="AP60" s="12"/>
    </row>
    <row r="61" spans="1:42" ht="43.5" customHeight="1" thickBot="1" x14ac:dyDescent="0.35">
      <c r="A61" s="610"/>
      <c r="B61" s="672"/>
      <c r="C61" s="333"/>
      <c r="D61" s="356"/>
      <c r="E61" s="262"/>
      <c r="F61" s="339"/>
      <c r="G61" s="265"/>
      <c r="H61" s="266"/>
      <c r="I61" s="357"/>
      <c r="J61" s="280"/>
      <c r="K61" s="339"/>
      <c r="L61" s="266"/>
      <c r="M61" s="357"/>
      <c r="N61" s="358" t="s">
        <v>246</v>
      </c>
      <c r="O61" s="295" t="s">
        <v>170</v>
      </c>
      <c r="P61" s="342" t="s">
        <v>185</v>
      </c>
      <c r="Q61" s="186"/>
      <c r="R61" s="178"/>
      <c r="S61" s="179"/>
      <c r="T61" s="187"/>
      <c r="U61" s="259">
        <f t="shared" ref="U61" si="31">Q61+S61+T61+R61</f>
        <v>0</v>
      </c>
      <c r="V61" s="12"/>
      <c r="W61" s="12"/>
      <c r="X61" s="12"/>
      <c r="Y61" s="12"/>
      <c r="Z61" s="12"/>
      <c r="AA61" s="12"/>
      <c r="AB61" s="12"/>
      <c r="AC61" s="12"/>
      <c r="AD61" s="12"/>
      <c r="AE61" s="12"/>
      <c r="AF61" s="12"/>
      <c r="AG61" s="12"/>
      <c r="AH61" s="12"/>
      <c r="AI61" s="12"/>
      <c r="AJ61" s="12"/>
      <c r="AK61" s="12"/>
      <c r="AL61" s="12"/>
      <c r="AM61" s="12"/>
      <c r="AN61" s="12"/>
      <c r="AO61" s="12"/>
      <c r="AP61" s="12"/>
    </row>
    <row r="62" spans="1:42" s="12" customFormat="1" ht="43.5" customHeight="1" thickBot="1" x14ac:dyDescent="0.35">
      <c r="A62" s="117"/>
      <c r="B62" s="309"/>
      <c r="C62" s="270"/>
      <c r="D62" s="310"/>
      <c r="E62" s="273"/>
      <c r="F62" s="269"/>
      <c r="G62" s="269"/>
      <c r="H62" s="269"/>
      <c r="I62" s="269"/>
      <c r="J62" s="270"/>
      <c r="K62" s="269"/>
      <c r="L62" s="269"/>
      <c r="M62" s="269"/>
      <c r="N62" s="269"/>
      <c r="O62" s="312"/>
      <c r="P62" s="273"/>
      <c r="Q62" s="269"/>
      <c r="R62" s="269"/>
      <c r="S62" s="269"/>
      <c r="T62" s="269"/>
      <c r="U62" s="270"/>
    </row>
    <row r="63" spans="1:42" ht="43.5" customHeight="1" x14ac:dyDescent="0.3">
      <c r="A63" s="610" t="s">
        <v>22</v>
      </c>
      <c r="B63" s="675" t="s">
        <v>189</v>
      </c>
      <c r="C63" s="288" t="s">
        <v>220</v>
      </c>
      <c r="D63" s="313" t="s">
        <v>153</v>
      </c>
      <c r="E63" s="317" t="s">
        <v>185</v>
      </c>
      <c r="F63" s="154"/>
      <c r="G63" s="155"/>
      <c r="H63" s="156"/>
      <c r="I63" s="157"/>
      <c r="J63" s="252">
        <f>F63+H63+I63+G63</f>
        <v>0</v>
      </c>
      <c r="K63" s="154"/>
      <c r="L63" s="156"/>
      <c r="M63" s="157"/>
      <c r="N63" s="355" t="s">
        <v>246</v>
      </c>
      <c r="O63" s="289" t="s">
        <v>170</v>
      </c>
      <c r="P63" s="303" t="s">
        <v>185</v>
      </c>
      <c r="Q63" s="159"/>
      <c r="R63" s="159"/>
      <c r="S63" s="160"/>
      <c r="T63" s="161"/>
      <c r="U63" s="252">
        <f>Q63+S63+T63+R63</f>
        <v>0</v>
      </c>
      <c r="V63" s="12"/>
      <c r="W63" s="12"/>
      <c r="X63" s="12"/>
      <c r="Y63" s="12"/>
      <c r="Z63" s="12"/>
      <c r="AA63" s="12"/>
      <c r="AB63" s="12"/>
      <c r="AC63" s="12"/>
      <c r="AD63" s="12"/>
      <c r="AE63" s="12"/>
      <c r="AF63" s="12"/>
      <c r="AG63" s="12"/>
      <c r="AH63" s="12"/>
      <c r="AI63" s="12"/>
      <c r="AJ63" s="12"/>
      <c r="AK63" s="12"/>
      <c r="AL63" s="12"/>
      <c r="AM63" s="12"/>
      <c r="AN63" s="12"/>
      <c r="AO63" s="12"/>
      <c r="AP63" s="12"/>
    </row>
    <row r="64" spans="1:42" ht="43.5" customHeight="1" thickBot="1" x14ac:dyDescent="0.35">
      <c r="A64" s="610"/>
      <c r="B64" s="676"/>
      <c r="C64" s="333"/>
      <c r="D64" s="356"/>
      <c r="E64" s="262"/>
      <c r="F64" s="339"/>
      <c r="G64" s="265"/>
      <c r="H64" s="266"/>
      <c r="I64" s="357"/>
      <c r="J64" s="280"/>
      <c r="K64" s="339"/>
      <c r="L64" s="266"/>
      <c r="M64" s="357"/>
      <c r="N64" s="358" t="s">
        <v>245</v>
      </c>
      <c r="O64" s="295" t="s">
        <v>171</v>
      </c>
      <c r="P64" s="345" t="s">
        <v>185</v>
      </c>
      <c r="Q64" s="178"/>
      <c r="R64" s="178"/>
      <c r="S64" s="179"/>
      <c r="T64" s="180"/>
      <c r="U64" s="343">
        <f t="shared" ref="U64" si="32">Q64+S64+T64+R64</f>
        <v>0</v>
      </c>
      <c r="V64" s="12"/>
      <c r="W64" s="12"/>
      <c r="X64" s="12"/>
      <c r="Y64" s="12"/>
      <c r="Z64" s="12"/>
      <c r="AA64" s="12"/>
      <c r="AB64" s="12"/>
      <c r="AC64" s="12"/>
      <c r="AD64" s="12"/>
      <c r="AE64" s="12"/>
      <c r="AF64" s="12"/>
      <c r="AG64" s="12"/>
      <c r="AH64" s="12"/>
      <c r="AI64" s="12"/>
      <c r="AJ64" s="12"/>
      <c r="AK64" s="12"/>
      <c r="AL64" s="12"/>
      <c r="AM64" s="12"/>
      <c r="AN64" s="12"/>
      <c r="AO64" s="12"/>
      <c r="AP64" s="12"/>
    </row>
    <row r="65" spans="1:42" ht="43.5" customHeight="1" thickBot="1" x14ac:dyDescent="0.35">
      <c r="A65" s="308"/>
      <c r="B65" s="309"/>
      <c r="C65" s="270"/>
      <c r="D65" s="310"/>
      <c r="E65" s="273"/>
      <c r="F65" s="269"/>
      <c r="G65" s="269"/>
      <c r="H65" s="269"/>
      <c r="I65" s="269"/>
      <c r="J65" s="270"/>
      <c r="K65" s="269"/>
      <c r="L65" s="269"/>
      <c r="M65" s="269"/>
      <c r="N65" s="269"/>
      <c r="O65" s="269"/>
      <c r="P65" s="269"/>
      <c r="Q65" s="269"/>
      <c r="R65" s="269"/>
      <c r="S65" s="269"/>
      <c r="T65" s="269"/>
      <c r="U65" s="270"/>
      <c r="V65" s="12"/>
      <c r="W65" s="12"/>
      <c r="X65" s="12"/>
      <c r="Y65" s="12"/>
      <c r="Z65" s="12"/>
      <c r="AA65" s="12"/>
      <c r="AB65" s="12"/>
      <c r="AC65" s="12"/>
      <c r="AD65" s="12"/>
      <c r="AE65" s="12"/>
      <c r="AF65" s="12"/>
      <c r="AG65" s="12"/>
      <c r="AH65" s="12"/>
      <c r="AI65" s="12"/>
      <c r="AJ65" s="12"/>
      <c r="AK65" s="12"/>
      <c r="AL65" s="12"/>
      <c r="AM65" s="12"/>
      <c r="AN65" s="12"/>
      <c r="AO65" s="12"/>
      <c r="AP65" s="12"/>
    </row>
    <row r="66" spans="1:42" ht="43.5" customHeight="1" thickBot="1" x14ac:dyDescent="0.35">
      <c r="A66" s="308"/>
      <c r="B66" s="627" t="s">
        <v>104</v>
      </c>
      <c r="C66" s="630" t="s">
        <v>204</v>
      </c>
      <c r="D66" s="630" t="s">
        <v>188</v>
      </c>
      <c r="E66" s="633" t="s">
        <v>107</v>
      </c>
      <c r="F66" s="639" t="s">
        <v>108</v>
      </c>
      <c r="G66" s="640"/>
      <c r="H66" s="640"/>
      <c r="I66" s="640"/>
      <c r="J66" s="640"/>
      <c r="K66" s="640"/>
      <c r="L66" s="640"/>
      <c r="M66" s="641"/>
      <c r="N66" s="636" t="s">
        <v>228</v>
      </c>
      <c r="O66" s="648" t="s">
        <v>103</v>
      </c>
      <c r="P66" s="651" t="s">
        <v>105</v>
      </c>
      <c r="Q66" s="639" t="s">
        <v>108</v>
      </c>
      <c r="R66" s="640"/>
      <c r="S66" s="640"/>
      <c r="T66" s="640"/>
      <c r="U66" s="641"/>
      <c r="V66" s="12"/>
      <c r="W66" s="12"/>
      <c r="X66" s="12"/>
      <c r="Y66" s="12"/>
      <c r="Z66" s="12"/>
      <c r="AA66" s="12"/>
      <c r="AB66" s="12"/>
      <c r="AC66" s="12"/>
      <c r="AD66" s="12"/>
      <c r="AE66" s="12"/>
      <c r="AF66" s="12"/>
      <c r="AG66" s="12"/>
      <c r="AH66" s="12"/>
      <c r="AI66" s="12"/>
      <c r="AJ66" s="12"/>
      <c r="AK66" s="12"/>
      <c r="AL66" s="12"/>
      <c r="AM66" s="12"/>
      <c r="AN66" s="12"/>
      <c r="AO66" s="12"/>
      <c r="AP66" s="12"/>
    </row>
    <row r="67" spans="1:42" ht="43.5" customHeight="1" thickBot="1" x14ac:dyDescent="0.35">
      <c r="A67" s="308"/>
      <c r="B67" s="628"/>
      <c r="C67" s="631"/>
      <c r="D67" s="631"/>
      <c r="E67" s="634"/>
      <c r="F67" s="642" t="s">
        <v>142</v>
      </c>
      <c r="G67" s="643"/>
      <c r="H67" s="644"/>
      <c r="I67" s="644"/>
      <c r="J67" s="645"/>
      <c r="K67" s="646" t="s">
        <v>126</v>
      </c>
      <c r="L67" s="646"/>
      <c r="M67" s="647"/>
      <c r="N67" s="637"/>
      <c r="O67" s="649"/>
      <c r="P67" s="652"/>
      <c r="Q67" s="642" t="s">
        <v>142</v>
      </c>
      <c r="R67" s="643"/>
      <c r="S67" s="644"/>
      <c r="T67" s="644"/>
      <c r="U67" s="645"/>
      <c r="V67" s="12"/>
      <c r="W67" s="12"/>
      <c r="X67" s="12"/>
      <c r="Y67" s="12"/>
      <c r="Z67" s="12"/>
      <c r="AA67" s="12"/>
      <c r="AB67" s="12"/>
      <c r="AC67" s="12"/>
      <c r="AD67" s="12"/>
      <c r="AE67" s="12"/>
      <c r="AF67" s="12"/>
      <c r="AG67" s="12"/>
      <c r="AH67" s="12"/>
      <c r="AI67" s="12"/>
      <c r="AJ67" s="12"/>
      <c r="AK67" s="12"/>
      <c r="AL67" s="12"/>
      <c r="AM67" s="12"/>
      <c r="AN67" s="12"/>
      <c r="AO67" s="12"/>
      <c r="AP67" s="12"/>
    </row>
    <row r="68" spans="1:42" ht="43.5" customHeight="1" thickBot="1" x14ac:dyDescent="0.35">
      <c r="A68" s="12"/>
      <c r="B68" s="629"/>
      <c r="C68" s="632"/>
      <c r="D68" s="632"/>
      <c r="E68" s="635"/>
      <c r="F68" s="284" t="s">
        <v>249</v>
      </c>
      <c r="G68" s="285" t="s">
        <v>250</v>
      </c>
      <c r="H68" s="285" t="s">
        <v>251</v>
      </c>
      <c r="I68" s="286" t="s">
        <v>252</v>
      </c>
      <c r="J68" s="287" t="s">
        <v>1</v>
      </c>
      <c r="K68" s="359" t="s">
        <v>73</v>
      </c>
      <c r="L68" s="360" t="s">
        <v>74</v>
      </c>
      <c r="M68" s="361" t="s">
        <v>75</v>
      </c>
      <c r="N68" s="638"/>
      <c r="O68" s="650"/>
      <c r="P68" s="653"/>
      <c r="Q68" s="284" t="s">
        <v>249</v>
      </c>
      <c r="R68" s="285" t="s">
        <v>250</v>
      </c>
      <c r="S68" s="285" t="s">
        <v>251</v>
      </c>
      <c r="T68" s="286" t="s">
        <v>252</v>
      </c>
      <c r="U68" s="362" t="s">
        <v>1</v>
      </c>
      <c r="V68" s="12"/>
      <c r="W68" s="12"/>
      <c r="X68" s="12"/>
      <c r="Y68" s="12"/>
      <c r="Z68" s="12"/>
      <c r="AA68" s="12"/>
      <c r="AB68" s="12"/>
      <c r="AC68" s="12"/>
      <c r="AD68" s="12"/>
      <c r="AE68" s="12"/>
      <c r="AF68" s="12"/>
      <c r="AG68" s="12"/>
      <c r="AH68" s="12"/>
      <c r="AI68" s="12"/>
      <c r="AJ68" s="12"/>
      <c r="AK68" s="12"/>
      <c r="AL68" s="12"/>
      <c r="AM68" s="12"/>
      <c r="AN68" s="12"/>
      <c r="AO68" s="12"/>
      <c r="AP68" s="12"/>
    </row>
    <row r="69" spans="1:42" ht="43.5" customHeight="1" x14ac:dyDescent="0.3">
      <c r="A69" s="12"/>
      <c r="B69" s="221"/>
      <c r="C69" s="300" t="s">
        <v>205</v>
      </c>
      <c r="D69" s="230"/>
      <c r="E69" s="224"/>
      <c r="F69" s="155"/>
      <c r="G69" s="155"/>
      <c r="H69" s="156"/>
      <c r="I69" s="156"/>
      <c r="J69" s="252">
        <f>F69+H69+I69+G69</f>
        <v>0</v>
      </c>
      <c r="K69" s="154"/>
      <c r="L69" s="156"/>
      <c r="M69" s="158"/>
      <c r="N69" s="300" t="s">
        <v>205</v>
      </c>
      <c r="O69" s="233"/>
      <c r="P69" s="227"/>
      <c r="Q69" s="159"/>
      <c r="R69" s="159"/>
      <c r="S69" s="160"/>
      <c r="T69" s="161"/>
      <c r="U69" s="252">
        <f>Q69+S69+T69+R69</f>
        <v>0</v>
      </c>
      <c r="V69" s="12"/>
      <c r="W69" s="12"/>
      <c r="X69" s="12"/>
      <c r="Y69" s="12"/>
      <c r="Z69" s="12"/>
      <c r="AA69" s="12"/>
      <c r="AB69" s="12"/>
      <c r="AC69" s="12"/>
      <c r="AD69" s="12"/>
      <c r="AE69" s="12"/>
      <c r="AF69" s="12"/>
      <c r="AG69" s="12"/>
      <c r="AH69" s="12"/>
      <c r="AI69" s="12"/>
      <c r="AJ69" s="12"/>
      <c r="AK69" s="12"/>
      <c r="AL69" s="12"/>
      <c r="AM69" s="12"/>
      <c r="AN69" s="12"/>
      <c r="AO69" s="12"/>
      <c r="AP69" s="12"/>
    </row>
    <row r="70" spans="1:42" ht="43.5" customHeight="1" x14ac:dyDescent="0.3">
      <c r="A70" s="12"/>
      <c r="B70" s="222"/>
      <c r="C70" s="255" t="s">
        <v>205</v>
      </c>
      <c r="D70" s="231"/>
      <c r="E70" s="225"/>
      <c r="F70" s="163"/>
      <c r="G70" s="163"/>
      <c r="H70" s="164"/>
      <c r="I70" s="164"/>
      <c r="J70" s="254">
        <f t="shared" ref="J70:J76" si="33">F70+H70+I70+G70</f>
        <v>0</v>
      </c>
      <c r="K70" s="162"/>
      <c r="L70" s="164"/>
      <c r="M70" s="166"/>
      <c r="N70" s="255" t="s">
        <v>205</v>
      </c>
      <c r="O70" s="234"/>
      <c r="P70" s="228"/>
      <c r="Q70" s="167"/>
      <c r="R70" s="167"/>
      <c r="S70" s="168"/>
      <c r="T70" s="169"/>
      <c r="U70" s="259">
        <f t="shared" ref="U70:U75" si="34">Q70+S70+T70+R70</f>
        <v>0</v>
      </c>
      <c r="V70" s="12"/>
      <c r="W70" s="12"/>
      <c r="X70" s="12"/>
      <c r="Y70" s="12"/>
      <c r="Z70" s="12"/>
      <c r="AA70" s="12"/>
      <c r="AB70" s="12"/>
      <c r="AC70" s="12"/>
      <c r="AD70" s="12"/>
      <c r="AE70" s="12"/>
      <c r="AF70" s="12"/>
      <c r="AG70" s="12"/>
      <c r="AH70" s="12"/>
      <c r="AI70" s="12"/>
      <c r="AJ70" s="12"/>
      <c r="AK70" s="12"/>
      <c r="AL70" s="12"/>
      <c r="AM70" s="12"/>
      <c r="AN70" s="12"/>
      <c r="AO70" s="12"/>
      <c r="AP70" s="12"/>
    </row>
    <row r="71" spans="1:42" ht="43.5" customHeight="1" x14ac:dyDescent="0.3">
      <c r="A71" s="12"/>
      <c r="B71" s="222"/>
      <c r="C71" s="255" t="s">
        <v>205</v>
      </c>
      <c r="D71" s="231"/>
      <c r="E71" s="225"/>
      <c r="F71" s="163"/>
      <c r="G71" s="163"/>
      <c r="H71" s="164"/>
      <c r="I71" s="164"/>
      <c r="J71" s="254">
        <f t="shared" si="33"/>
        <v>0</v>
      </c>
      <c r="K71" s="162"/>
      <c r="L71" s="164"/>
      <c r="M71" s="166"/>
      <c r="N71" s="255" t="s">
        <v>205</v>
      </c>
      <c r="O71" s="234"/>
      <c r="P71" s="228"/>
      <c r="Q71" s="167"/>
      <c r="R71" s="167"/>
      <c r="S71" s="168"/>
      <c r="T71" s="169"/>
      <c r="U71" s="259">
        <f t="shared" si="34"/>
        <v>0</v>
      </c>
      <c r="V71" s="12"/>
      <c r="W71" s="12"/>
      <c r="X71" s="12"/>
      <c r="Y71" s="12"/>
      <c r="Z71" s="12"/>
      <c r="AA71" s="12"/>
      <c r="AB71" s="12"/>
      <c r="AC71" s="12"/>
      <c r="AD71" s="12"/>
      <c r="AE71" s="12"/>
      <c r="AF71" s="12"/>
      <c r="AG71" s="12"/>
      <c r="AH71" s="12"/>
      <c r="AI71" s="12"/>
      <c r="AJ71" s="12"/>
      <c r="AK71" s="12"/>
      <c r="AL71" s="12"/>
      <c r="AM71" s="12"/>
      <c r="AN71" s="12"/>
      <c r="AO71" s="12"/>
      <c r="AP71" s="12"/>
    </row>
    <row r="72" spans="1:42" ht="43.5" customHeight="1" x14ac:dyDescent="0.3">
      <c r="A72" s="12"/>
      <c r="B72" s="222"/>
      <c r="C72" s="255" t="s">
        <v>205</v>
      </c>
      <c r="D72" s="231"/>
      <c r="E72" s="225"/>
      <c r="F72" s="163"/>
      <c r="G72" s="163"/>
      <c r="H72" s="164"/>
      <c r="I72" s="164"/>
      <c r="J72" s="254">
        <f t="shared" si="33"/>
        <v>0</v>
      </c>
      <c r="K72" s="162"/>
      <c r="L72" s="164"/>
      <c r="M72" s="166"/>
      <c r="N72" s="255" t="s">
        <v>205</v>
      </c>
      <c r="O72" s="234"/>
      <c r="P72" s="228"/>
      <c r="Q72" s="167"/>
      <c r="R72" s="167"/>
      <c r="S72" s="168"/>
      <c r="T72" s="169"/>
      <c r="U72" s="259">
        <f t="shared" si="34"/>
        <v>0</v>
      </c>
      <c r="V72" s="12"/>
      <c r="W72" s="12"/>
      <c r="X72" s="12"/>
      <c r="Y72" s="12"/>
      <c r="Z72" s="12"/>
      <c r="AA72" s="12"/>
      <c r="AB72" s="12"/>
      <c r="AC72" s="12"/>
      <c r="AD72" s="12"/>
      <c r="AE72" s="12"/>
      <c r="AF72" s="12"/>
      <c r="AG72" s="12"/>
      <c r="AH72" s="12"/>
      <c r="AI72" s="12"/>
      <c r="AJ72" s="12"/>
      <c r="AK72" s="12"/>
      <c r="AL72" s="12"/>
      <c r="AM72" s="12"/>
      <c r="AN72" s="12"/>
      <c r="AO72" s="12"/>
      <c r="AP72" s="12"/>
    </row>
    <row r="73" spans="1:42" ht="43.5" customHeight="1" x14ac:dyDescent="0.3">
      <c r="A73" s="12"/>
      <c r="B73" s="222"/>
      <c r="C73" s="255" t="s">
        <v>205</v>
      </c>
      <c r="D73" s="231"/>
      <c r="E73" s="225"/>
      <c r="F73" s="163"/>
      <c r="G73" s="163"/>
      <c r="H73" s="164"/>
      <c r="I73" s="164"/>
      <c r="J73" s="254">
        <f t="shared" si="33"/>
        <v>0</v>
      </c>
      <c r="K73" s="162"/>
      <c r="L73" s="164"/>
      <c r="M73" s="166"/>
      <c r="N73" s="255" t="s">
        <v>205</v>
      </c>
      <c r="O73" s="234"/>
      <c r="P73" s="228"/>
      <c r="Q73" s="167"/>
      <c r="R73" s="167"/>
      <c r="S73" s="168"/>
      <c r="T73" s="169"/>
      <c r="U73" s="259">
        <f t="shared" si="34"/>
        <v>0</v>
      </c>
      <c r="V73" s="12"/>
      <c r="W73" s="12"/>
      <c r="X73" s="12"/>
      <c r="Y73" s="12"/>
      <c r="Z73" s="12"/>
      <c r="AA73" s="12"/>
      <c r="AB73" s="12"/>
      <c r="AC73" s="12"/>
      <c r="AD73" s="12"/>
      <c r="AE73" s="12"/>
      <c r="AF73" s="12"/>
      <c r="AG73" s="12"/>
      <c r="AH73" s="12"/>
      <c r="AI73" s="12"/>
      <c r="AJ73" s="12"/>
      <c r="AK73" s="12"/>
      <c r="AL73" s="12"/>
      <c r="AM73" s="12"/>
      <c r="AN73" s="12"/>
      <c r="AO73" s="12"/>
      <c r="AP73" s="12"/>
    </row>
    <row r="74" spans="1:42" ht="43.5" customHeight="1" x14ac:dyDescent="0.3">
      <c r="A74" s="12"/>
      <c r="B74" s="222"/>
      <c r="C74" s="255" t="s">
        <v>205</v>
      </c>
      <c r="D74" s="231"/>
      <c r="E74" s="225"/>
      <c r="F74" s="163"/>
      <c r="G74" s="163"/>
      <c r="H74" s="164"/>
      <c r="I74" s="164"/>
      <c r="J74" s="254">
        <f t="shared" si="33"/>
        <v>0</v>
      </c>
      <c r="K74" s="162"/>
      <c r="L74" s="164"/>
      <c r="M74" s="166"/>
      <c r="N74" s="255" t="s">
        <v>205</v>
      </c>
      <c r="O74" s="234"/>
      <c r="P74" s="228"/>
      <c r="Q74" s="167"/>
      <c r="R74" s="167"/>
      <c r="S74" s="168"/>
      <c r="T74" s="169"/>
      <c r="U74" s="259">
        <f t="shared" si="34"/>
        <v>0</v>
      </c>
      <c r="V74" s="12"/>
      <c r="W74" s="12"/>
      <c r="X74" s="12"/>
      <c r="Y74" s="12"/>
      <c r="Z74" s="12"/>
      <c r="AA74" s="12"/>
      <c r="AB74" s="12"/>
      <c r="AC74" s="12"/>
      <c r="AD74" s="12"/>
      <c r="AE74" s="12"/>
      <c r="AF74" s="12"/>
      <c r="AG74" s="12"/>
      <c r="AH74" s="12"/>
      <c r="AI74" s="12"/>
      <c r="AJ74" s="12"/>
      <c r="AK74" s="12"/>
      <c r="AL74" s="12"/>
      <c r="AM74" s="12"/>
      <c r="AN74" s="12"/>
      <c r="AO74" s="12"/>
      <c r="AP74" s="12"/>
    </row>
    <row r="75" spans="1:42" ht="43.5" customHeight="1" x14ac:dyDescent="0.3">
      <c r="A75" s="12"/>
      <c r="B75" s="222"/>
      <c r="C75" s="255" t="s">
        <v>205</v>
      </c>
      <c r="D75" s="231"/>
      <c r="E75" s="225"/>
      <c r="F75" s="163"/>
      <c r="G75" s="163"/>
      <c r="H75" s="164"/>
      <c r="I75" s="164"/>
      <c r="J75" s="254">
        <f t="shared" si="33"/>
        <v>0</v>
      </c>
      <c r="K75" s="162"/>
      <c r="L75" s="164"/>
      <c r="M75" s="166"/>
      <c r="N75" s="255" t="s">
        <v>205</v>
      </c>
      <c r="O75" s="234"/>
      <c r="P75" s="228"/>
      <c r="Q75" s="167"/>
      <c r="R75" s="167"/>
      <c r="S75" s="168"/>
      <c r="T75" s="169"/>
      <c r="U75" s="259">
        <f t="shared" si="34"/>
        <v>0</v>
      </c>
      <c r="V75" s="12"/>
      <c r="W75" s="12"/>
      <c r="X75" s="12"/>
      <c r="Y75" s="12"/>
      <c r="Z75" s="12"/>
      <c r="AA75" s="12"/>
      <c r="AB75" s="12"/>
      <c r="AC75" s="12"/>
      <c r="AD75" s="12"/>
      <c r="AE75" s="12"/>
      <c r="AF75" s="12"/>
      <c r="AG75" s="12"/>
      <c r="AH75" s="12"/>
      <c r="AI75" s="12"/>
      <c r="AJ75" s="12"/>
      <c r="AK75" s="12"/>
      <c r="AL75" s="12"/>
      <c r="AM75" s="12"/>
      <c r="AN75" s="12"/>
      <c r="AO75" s="12"/>
      <c r="AP75" s="12"/>
    </row>
    <row r="76" spans="1:42" ht="43.5" customHeight="1" thickBot="1" x14ac:dyDescent="0.35">
      <c r="A76" s="12"/>
      <c r="B76" s="223"/>
      <c r="C76" s="305" t="s">
        <v>205</v>
      </c>
      <c r="D76" s="232"/>
      <c r="E76" s="226"/>
      <c r="F76" s="171"/>
      <c r="G76" s="171"/>
      <c r="H76" s="172"/>
      <c r="I76" s="172"/>
      <c r="J76" s="260">
        <f t="shared" si="33"/>
        <v>0</v>
      </c>
      <c r="K76" s="170"/>
      <c r="L76" s="172"/>
      <c r="M76" s="174"/>
      <c r="N76" s="305" t="s">
        <v>205</v>
      </c>
      <c r="O76" s="235"/>
      <c r="P76" s="229"/>
      <c r="Q76" s="178"/>
      <c r="R76" s="178"/>
      <c r="S76" s="179"/>
      <c r="T76" s="180"/>
      <c r="U76" s="343">
        <f>Q76+S76+T76+R76</f>
        <v>0</v>
      </c>
      <c r="V76" s="12"/>
      <c r="W76" s="12"/>
      <c r="X76" s="12"/>
      <c r="Y76" s="12"/>
      <c r="Z76" s="12"/>
      <c r="AA76" s="12"/>
      <c r="AB76" s="12"/>
      <c r="AC76" s="12"/>
      <c r="AD76" s="12"/>
      <c r="AE76" s="12"/>
      <c r="AF76" s="12"/>
      <c r="AG76" s="12"/>
      <c r="AH76" s="12"/>
      <c r="AI76" s="12"/>
      <c r="AJ76" s="12"/>
      <c r="AK76" s="12"/>
      <c r="AL76" s="12"/>
      <c r="AM76" s="12"/>
      <c r="AN76" s="12"/>
      <c r="AO76" s="12"/>
      <c r="AP76" s="12"/>
    </row>
    <row r="77" spans="1:42" x14ac:dyDescent="0.3">
      <c r="A77" s="12"/>
      <c r="B77" s="274"/>
      <c r="C77" s="274"/>
      <c r="D77" s="275"/>
      <c r="E77" s="87"/>
      <c r="F77" s="269"/>
      <c r="G77" s="269"/>
      <c r="H77" s="269"/>
      <c r="I77" s="269"/>
      <c r="J77" s="270"/>
      <c r="K77" s="269"/>
      <c r="L77" s="269"/>
      <c r="M77" s="269"/>
      <c r="N77" s="269"/>
      <c r="O77" s="12"/>
      <c r="P77" s="269"/>
      <c r="Q77" s="269"/>
      <c r="R77" s="269"/>
      <c r="S77" s="269"/>
      <c r="T77" s="269"/>
      <c r="U77" s="270"/>
      <c r="V77" s="12"/>
      <c r="W77" s="12"/>
      <c r="X77" s="12"/>
      <c r="Y77" s="12"/>
      <c r="Z77" s="12"/>
      <c r="AA77" s="12"/>
      <c r="AB77" s="12"/>
      <c r="AC77" s="12"/>
      <c r="AD77" s="12"/>
      <c r="AE77" s="12"/>
      <c r="AF77" s="12"/>
      <c r="AG77" s="12"/>
      <c r="AH77" s="12"/>
      <c r="AI77" s="12"/>
      <c r="AJ77" s="12"/>
      <c r="AK77" s="12"/>
      <c r="AL77" s="12"/>
      <c r="AM77" s="12"/>
      <c r="AN77" s="12"/>
      <c r="AO77" s="12"/>
      <c r="AP77" s="12"/>
    </row>
    <row r="78" spans="1:42" x14ac:dyDescent="0.3">
      <c r="A78" s="12"/>
      <c r="B78" s="274"/>
      <c r="C78" s="274"/>
      <c r="D78" s="275"/>
      <c r="E78" s="87"/>
      <c r="F78" s="269"/>
      <c r="G78" s="269"/>
      <c r="H78" s="269"/>
      <c r="I78" s="269"/>
      <c r="J78" s="270"/>
      <c r="K78" s="269"/>
      <c r="L78" s="269"/>
      <c r="M78" s="269"/>
      <c r="N78" s="269"/>
      <c r="O78" s="12"/>
      <c r="P78" s="269"/>
      <c r="Q78" s="269"/>
      <c r="R78" s="269"/>
      <c r="S78" s="269"/>
      <c r="T78" s="269"/>
      <c r="U78" s="270"/>
      <c r="V78" s="12"/>
      <c r="W78" s="12"/>
      <c r="X78" s="12"/>
      <c r="Y78" s="12"/>
      <c r="Z78" s="12"/>
      <c r="AA78" s="12"/>
      <c r="AB78" s="12"/>
      <c r="AC78" s="12"/>
      <c r="AD78" s="12"/>
      <c r="AE78" s="12"/>
      <c r="AF78" s="12"/>
      <c r="AG78" s="12"/>
      <c r="AH78" s="12"/>
      <c r="AI78" s="12"/>
      <c r="AJ78" s="12"/>
      <c r="AK78" s="12"/>
      <c r="AL78" s="12"/>
      <c r="AM78" s="12"/>
      <c r="AN78" s="12"/>
      <c r="AO78" s="12"/>
      <c r="AP78" s="12"/>
    </row>
    <row r="79" spans="1:42" x14ac:dyDescent="0.3">
      <c r="A79" s="12"/>
      <c r="B79" s="274"/>
      <c r="C79" s="274"/>
      <c r="D79" s="275"/>
      <c r="E79" s="87"/>
      <c r="F79" s="269"/>
      <c r="G79" s="269"/>
      <c r="H79" s="269"/>
      <c r="I79" s="269"/>
      <c r="J79" s="270"/>
      <c r="K79" s="269"/>
      <c r="L79" s="269"/>
      <c r="M79" s="269"/>
      <c r="N79" s="269"/>
      <c r="O79" s="12"/>
      <c r="P79" s="269"/>
      <c r="Q79" s="269"/>
      <c r="R79" s="269"/>
      <c r="S79" s="269"/>
      <c r="T79" s="269"/>
      <c r="U79" s="270"/>
      <c r="V79" s="12"/>
      <c r="W79" s="12"/>
      <c r="X79" s="12"/>
      <c r="Y79" s="12"/>
      <c r="Z79" s="12"/>
      <c r="AA79" s="12"/>
      <c r="AB79" s="12"/>
      <c r="AC79" s="12"/>
      <c r="AD79" s="12"/>
      <c r="AE79" s="12"/>
      <c r="AF79" s="12"/>
      <c r="AG79" s="12"/>
      <c r="AH79" s="12"/>
      <c r="AI79" s="12"/>
      <c r="AJ79" s="12"/>
      <c r="AK79" s="12"/>
      <c r="AL79" s="12"/>
      <c r="AM79" s="12"/>
      <c r="AN79" s="12"/>
      <c r="AO79" s="12"/>
      <c r="AP79" s="12"/>
    </row>
    <row r="80" spans="1:42" x14ac:dyDescent="0.3">
      <c r="A80" s="12"/>
      <c r="B80" s="274"/>
      <c r="C80" s="274"/>
      <c r="D80" s="275"/>
      <c r="E80" s="87"/>
      <c r="F80" s="269"/>
      <c r="G80" s="269"/>
      <c r="H80" s="269"/>
      <c r="I80" s="269"/>
      <c r="J80" s="270"/>
      <c r="K80" s="269"/>
      <c r="L80" s="269"/>
      <c r="M80" s="269"/>
      <c r="N80" s="269"/>
      <c r="O80" s="12"/>
      <c r="P80" s="269"/>
      <c r="Q80" s="269"/>
      <c r="R80" s="269"/>
      <c r="S80" s="269"/>
      <c r="T80" s="269"/>
      <c r="U80" s="270"/>
      <c r="V80" s="12"/>
      <c r="W80" s="12"/>
      <c r="X80" s="12"/>
      <c r="Y80" s="12"/>
      <c r="Z80" s="12"/>
      <c r="AA80" s="12"/>
      <c r="AB80" s="12"/>
      <c r="AC80" s="12"/>
      <c r="AD80" s="12"/>
      <c r="AE80" s="12"/>
      <c r="AF80" s="12"/>
      <c r="AG80" s="12"/>
      <c r="AH80" s="12"/>
      <c r="AI80" s="12"/>
      <c r="AJ80" s="12"/>
      <c r="AK80" s="12"/>
      <c r="AL80" s="12"/>
      <c r="AM80" s="12"/>
      <c r="AN80" s="12"/>
      <c r="AO80" s="12"/>
      <c r="AP80" s="12"/>
    </row>
    <row r="81" spans="1:42" x14ac:dyDescent="0.3">
      <c r="A81" s="12"/>
      <c r="B81" s="274"/>
      <c r="C81" s="274"/>
      <c r="D81" s="275"/>
      <c r="E81" s="87"/>
      <c r="F81" s="269"/>
      <c r="G81" s="269"/>
      <c r="H81" s="269"/>
      <c r="I81" s="269"/>
      <c r="J81" s="270"/>
      <c r="K81" s="269"/>
      <c r="L81" s="269"/>
      <c r="M81" s="269"/>
      <c r="N81" s="269"/>
      <c r="O81" s="12"/>
      <c r="P81" s="269"/>
      <c r="Q81" s="269"/>
      <c r="R81" s="269"/>
      <c r="S81" s="269"/>
      <c r="T81" s="269"/>
      <c r="U81" s="270"/>
      <c r="V81" s="12"/>
      <c r="W81" s="12"/>
      <c r="X81" s="12"/>
      <c r="Y81" s="12"/>
      <c r="Z81" s="12"/>
      <c r="AA81" s="12"/>
      <c r="AB81" s="12"/>
      <c r="AC81" s="12"/>
      <c r="AD81" s="12"/>
      <c r="AE81" s="12"/>
      <c r="AF81" s="12"/>
      <c r="AG81" s="12"/>
      <c r="AH81" s="12"/>
      <c r="AI81" s="12"/>
      <c r="AJ81" s="12"/>
      <c r="AK81" s="12"/>
      <c r="AL81" s="12"/>
      <c r="AM81" s="12"/>
      <c r="AN81" s="12"/>
      <c r="AO81" s="12"/>
      <c r="AP81" s="12"/>
    </row>
    <row r="82" spans="1:42" x14ac:dyDescent="0.3">
      <c r="A82" s="12"/>
      <c r="B82" s="274"/>
      <c r="C82" s="274"/>
      <c r="D82" s="275"/>
      <c r="E82" s="87"/>
      <c r="F82" s="269"/>
      <c r="G82" s="269"/>
      <c r="H82" s="269"/>
      <c r="I82" s="269"/>
      <c r="J82" s="270"/>
      <c r="K82" s="269"/>
      <c r="L82" s="269"/>
      <c r="M82" s="269"/>
      <c r="N82" s="269"/>
      <c r="O82" s="12"/>
      <c r="P82" s="269"/>
      <c r="Q82" s="269"/>
      <c r="R82" s="269"/>
      <c r="S82" s="269"/>
      <c r="T82" s="269"/>
      <c r="U82" s="270"/>
      <c r="V82" s="12"/>
      <c r="W82" s="12"/>
      <c r="X82" s="12"/>
      <c r="Y82" s="12"/>
      <c r="Z82" s="12"/>
      <c r="AA82" s="12"/>
      <c r="AB82" s="12"/>
      <c r="AC82" s="12"/>
      <c r="AD82" s="12"/>
      <c r="AE82" s="12"/>
      <c r="AF82" s="12"/>
      <c r="AG82" s="12"/>
      <c r="AH82" s="12"/>
      <c r="AI82" s="12"/>
      <c r="AJ82" s="12"/>
      <c r="AK82" s="12"/>
      <c r="AL82" s="12"/>
      <c r="AM82" s="12"/>
      <c r="AN82" s="12"/>
      <c r="AO82" s="12"/>
      <c r="AP82" s="12"/>
    </row>
    <row r="83" spans="1:42" x14ac:dyDescent="0.3">
      <c r="A83" s="12"/>
      <c r="B83" s="274"/>
      <c r="C83" s="274"/>
      <c r="D83" s="275"/>
      <c r="E83" s="87"/>
      <c r="F83" s="269"/>
      <c r="G83" s="269"/>
      <c r="H83" s="269"/>
      <c r="I83" s="269"/>
      <c r="J83" s="270"/>
      <c r="K83" s="269"/>
      <c r="L83" s="269"/>
      <c r="M83" s="269"/>
      <c r="N83" s="269"/>
      <c r="O83" s="12"/>
      <c r="P83" s="269"/>
      <c r="Q83" s="269"/>
      <c r="R83" s="269"/>
      <c r="S83" s="269"/>
      <c r="T83" s="269"/>
      <c r="U83" s="270"/>
      <c r="V83" s="12"/>
      <c r="W83" s="12"/>
      <c r="X83" s="12"/>
      <c r="Y83" s="12"/>
      <c r="Z83" s="12"/>
      <c r="AA83" s="12"/>
      <c r="AB83" s="12"/>
      <c r="AC83" s="12"/>
      <c r="AD83" s="12"/>
      <c r="AE83" s="12"/>
      <c r="AF83" s="12"/>
      <c r="AG83" s="12"/>
      <c r="AH83" s="12"/>
      <c r="AI83" s="12"/>
      <c r="AJ83" s="12"/>
      <c r="AK83" s="12"/>
      <c r="AL83" s="12"/>
      <c r="AM83" s="12"/>
      <c r="AN83" s="12"/>
      <c r="AO83" s="12"/>
      <c r="AP83" s="12"/>
    </row>
    <row r="84" spans="1:42" x14ac:dyDescent="0.3">
      <c r="A84" s="12"/>
      <c r="B84" s="274"/>
      <c r="C84" s="274"/>
      <c r="D84" s="275"/>
      <c r="E84" s="87"/>
      <c r="F84" s="269"/>
      <c r="G84" s="269"/>
      <c r="H84" s="269"/>
      <c r="I84" s="269"/>
      <c r="J84" s="270"/>
      <c r="K84" s="269"/>
      <c r="L84" s="269"/>
      <c r="M84" s="269"/>
      <c r="N84" s="269"/>
      <c r="O84" s="12"/>
      <c r="P84" s="269"/>
      <c r="Q84" s="269"/>
      <c r="R84" s="269"/>
      <c r="S84" s="269"/>
      <c r="T84" s="269"/>
      <c r="U84" s="270"/>
      <c r="V84" s="12"/>
      <c r="W84" s="12"/>
      <c r="X84" s="12"/>
      <c r="Y84" s="12"/>
      <c r="Z84" s="12"/>
      <c r="AA84" s="12"/>
      <c r="AB84" s="12"/>
      <c r="AC84" s="12"/>
      <c r="AD84" s="12"/>
      <c r="AE84" s="12"/>
      <c r="AF84" s="12"/>
      <c r="AG84" s="12"/>
      <c r="AH84" s="12"/>
      <c r="AI84" s="12"/>
      <c r="AJ84" s="12"/>
      <c r="AK84" s="12"/>
      <c r="AL84" s="12"/>
      <c r="AM84" s="12"/>
      <c r="AN84" s="12"/>
      <c r="AO84" s="12"/>
      <c r="AP84" s="12"/>
    </row>
    <row r="85" spans="1:42" x14ac:dyDescent="0.3">
      <c r="A85" s="12"/>
      <c r="B85" s="274"/>
      <c r="C85" s="274"/>
      <c r="D85" s="275"/>
      <c r="E85" s="87"/>
      <c r="F85" s="269"/>
      <c r="G85" s="269"/>
      <c r="H85" s="269"/>
      <c r="I85" s="269"/>
      <c r="J85" s="270"/>
      <c r="K85" s="269"/>
      <c r="L85" s="269"/>
      <c r="M85" s="269"/>
      <c r="N85" s="269"/>
      <c r="O85" s="12"/>
      <c r="P85" s="269"/>
      <c r="Q85" s="269"/>
      <c r="R85" s="269"/>
      <c r="S85" s="269"/>
      <c r="T85" s="269"/>
      <c r="U85" s="270"/>
      <c r="V85" s="12"/>
      <c r="W85" s="12"/>
      <c r="X85" s="12"/>
      <c r="Y85" s="12"/>
      <c r="Z85" s="12"/>
      <c r="AA85" s="12"/>
      <c r="AB85" s="12"/>
      <c r="AC85" s="12"/>
      <c r="AD85" s="12"/>
      <c r="AE85" s="12"/>
      <c r="AF85" s="12"/>
      <c r="AG85" s="12"/>
      <c r="AH85" s="12"/>
      <c r="AI85" s="12"/>
      <c r="AJ85" s="12"/>
      <c r="AK85" s="12"/>
      <c r="AL85" s="12"/>
      <c r="AM85" s="12"/>
      <c r="AN85" s="12"/>
      <c r="AO85" s="12"/>
      <c r="AP85" s="12"/>
    </row>
    <row r="86" spans="1:42" x14ac:dyDescent="0.3">
      <c r="A86" s="12"/>
      <c r="B86" s="274"/>
      <c r="C86" s="274"/>
      <c r="D86" s="275"/>
      <c r="E86" s="87"/>
      <c r="F86" s="269"/>
      <c r="G86" s="269"/>
      <c r="H86" s="269"/>
      <c r="I86" s="269"/>
      <c r="J86" s="270"/>
      <c r="K86" s="269"/>
      <c r="L86" s="269"/>
      <c r="M86" s="269"/>
      <c r="N86" s="269"/>
      <c r="O86" s="12"/>
      <c r="P86" s="269"/>
      <c r="Q86" s="269"/>
      <c r="R86" s="269"/>
      <c r="S86" s="269"/>
      <c r="T86" s="269"/>
      <c r="U86" s="270"/>
      <c r="V86" s="12"/>
      <c r="W86" s="12"/>
      <c r="X86" s="12"/>
      <c r="Y86" s="12"/>
      <c r="Z86" s="12"/>
      <c r="AA86" s="12"/>
      <c r="AB86" s="12"/>
      <c r="AC86" s="12"/>
      <c r="AD86" s="12"/>
      <c r="AE86" s="12"/>
      <c r="AF86" s="12"/>
      <c r="AG86" s="12"/>
      <c r="AH86" s="12"/>
      <c r="AI86" s="12"/>
      <c r="AJ86" s="12"/>
      <c r="AK86" s="12"/>
      <c r="AL86" s="12"/>
      <c r="AM86" s="12"/>
      <c r="AN86" s="12"/>
      <c r="AO86" s="12"/>
      <c r="AP86" s="12"/>
    </row>
    <row r="87" spans="1:42" x14ac:dyDescent="0.3">
      <c r="A87" s="12"/>
      <c r="B87" s="274"/>
      <c r="C87" s="274"/>
      <c r="D87" s="275"/>
      <c r="E87" s="87"/>
      <c r="F87" s="269"/>
      <c r="G87" s="269"/>
      <c r="H87" s="269"/>
      <c r="I87" s="269"/>
      <c r="J87" s="270"/>
      <c r="K87" s="269"/>
      <c r="L87" s="269"/>
      <c r="M87" s="269"/>
      <c r="N87" s="269"/>
      <c r="O87" s="12"/>
      <c r="P87" s="269"/>
      <c r="Q87" s="269"/>
      <c r="R87" s="269"/>
      <c r="S87" s="269"/>
      <c r="T87" s="269"/>
      <c r="U87" s="270"/>
      <c r="V87" s="12"/>
      <c r="W87" s="12"/>
      <c r="X87" s="12"/>
      <c r="Y87" s="12"/>
      <c r="Z87" s="12"/>
      <c r="AA87" s="12"/>
      <c r="AB87" s="12"/>
      <c r="AC87" s="12"/>
      <c r="AD87" s="12"/>
      <c r="AE87" s="12"/>
      <c r="AF87" s="12"/>
      <c r="AG87" s="12"/>
      <c r="AH87" s="12"/>
      <c r="AI87" s="12"/>
      <c r="AJ87" s="12"/>
      <c r="AK87" s="12"/>
      <c r="AL87" s="12"/>
      <c r="AM87" s="12"/>
      <c r="AN87" s="12"/>
      <c r="AO87" s="12"/>
      <c r="AP87" s="12"/>
    </row>
    <row r="88" spans="1:42" x14ac:dyDescent="0.3">
      <c r="A88" s="12"/>
      <c r="B88" s="274"/>
      <c r="C88" s="274"/>
      <c r="D88" s="275"/>
      <c r="E88" s="87"/>
      <c r="F88" s="269"/>
      <c r="G88" s="269"/>
      <c r="H88" s="269"/>
      <c r="I88" s="269"/>
      <c r="J88" s="270"/>
      <c r="K88" s="269"/>
      <c r="L88" s="269"/>
      <c r="M88" s="269"/>
      <c r="N88" s="269"/>
      <c r="O88" s="12"/>
      <c r="P88" s="269"/>
      <c r="Q88" s="269"/>
      <c r="R88" s="269"/>
      <c r="S88" s="269"/>
      <c r="T88" s="269"/>
      <c r="U88" s="270"/>
      <c r="V88" s="12"/>
      <c r="W88" s="12"/>
      <c r="X88" s="12"/>
      <c r="Y88" s="12"/>
      <c r="Z88" s="12"/>
      <c r="AA88" s="12"/>
      <c r="AB88" s="12"/>
      <c r="AC88" s="12"/>
      <c r="AD88" s="12"/>
      <c r="AE88" s="12"/>
      <c r="AF88" s="12"/>
      <c r="AG88" s="12"/>
      <c r="AH88" s="12"/>
      <c r="AI88" s="12"/>
      <c r="AJ88" s="12"/>
      <c r="AK88" s="12"/>
      <c r="AL88" s="12"/>
      <c r="AM88" s="12"/>
      <c r="AN88" s="12"/>
      <c r="AO88" s="12"/>
      <c r="AP88" s="12"/>
    </row>
    <row r="89" spans="1:42" x14ac:dyDescent="0.3">
      <c r="A89" s="12"/>
      <c r="B89" s="274"/>
      <c r="C89" s="274"/>
      <c r="D89" s="275"/>
      <c r="E89" s="87"/>
      <c r="F89" s="269"/>
      <c r="G89" s="269"/>
      <c r="H89" s="269"/>
      <c r="I89" s="269"/>
      <c r="J89" s="270"/>
      <c r="K89" s="269"/>
      <c r="L89" s="269"/>
      <c r="M89" s="269"/>
      <c r="N89" s="269"/>
      <c r="O89" s="12"/>
      <c r="P89" s="269"/>
      <c r="Q89" s="269"/>
      <c r="R89" s="269"/>
      <c r="S89" s="269"/>
      <c r="T89" s="269"/>
      <c r="U89" s="270"/>
      <c r="V89" s="12"/>
      <c r="W89" s="12"/>
      <c r="X89" s="12"/>
      <c r="Y89" s="12"/>
      <c r="Z89" s="12"/>
      <c r="AA89" s="12"/>
      <c r="AB89" s="12"/>
      <c r="AC89" s="12"/>
      <c r="AD89" s="12"/>
      <c r="AE89" s="12"/>
      <c r="AF89" s="12"/>
      <c r="AG89" s="12"/>
      <c r="AH89" s="12"/>
      <c r="AI89" s="12"/>
      <c r="AJ89" s="12"/>
      <c r="AK89" s="12"/>
      <c r="AL89" s="12"/>
      <c r="AM89" s="12"/>
      <c r="AN89" s="12"/>
      <c r="AO89" s="12"/>
      <c r="AP89" s="12"/>
    </row>
    <row r="90" spans="1:42" x14ac:dyDescent="0.3">
      <c r="A90" s="12"/>
      <c r="B90" s="274"/>
      <c r="C90" s="274"/>
      <c r="D90" s="275"/>
      <c r="E90" s="87"/>
      <c r="F90" s="269"/>
      <c r="G90" s="269"/>
      <c r="H90" s="269"/>
      <c r="I90" s="269"/>
      <c r="J90" s="270"/>
      <c r="K90" s="269"/>
      <c r="L90" s="269"/>
      <c r="M90" s="269"/>
      <c r="N90" s="269"/>
      <c r="O90" s="12"/>
      <c r="P90" s="269"/>
      <c r="Q90" s="269"/>
      <c r="R90" s="269"/>
      <c r="S90" s="269"/>
      <c r="T90" s="269"/>
      <c r="U90" s="270"/>
      <c r="V90" s="12"/>
      <c r="W90" s="12"/>
      <c r="X90" s="12"/>
      <c r="Y90" s="12"/>
      <c r="Z90" s="12"/>
      <c r="AA90" s="12"/>
      <c r="AB90" s="12"/>
      <c r="AC90" s="12"/>
      <c r="AD90" s="12"/>
      <c r="AE90" s="12"/>
      <c r="AF90" s="12"/>
      <c r="AG90" s="12"/>
      <c r="AH90" s="12"/>
      <c r="AI90" s="12"/>
      <c r="AJ90" s="12"/>
      <c r="AK90" s="12"/>
      <c r="AL90" s="12"/>
      <c r="AM90" s="12"/>
      <c r="AN90" s="12"/>
      <c r="AO90" s="12"/>
      <c r="AP90" s="12"/>
    </row>
    <row r="91" spans="1:42" x14ac:dyDescent="0.3">
      <c r="A91" s="12"/>
      <c r="B91" s="274"/>
      <c r="C91" s="274"/>
      <c r="D91" s="275"/>
      <c r="E91" s="87"/>
      <c r="F91" s="269"/>
      <c r="G91" s="269"/>
      <c r="H91" s="269"/>
      <c r="I91" s="269"/>
      <c r="J91" s="270"/>
      <c r="K91" s="269"/>
      <c r="L91" s="269"/>
      <c r="M91" s="269"/>
      <c r="N91" s="269"/>
      <c r="O91" s="12"/>
      <c r="P91" s="269"/>
      <c r="Q91" s="269"/>
      <c r="R91" s="269"/>
      <c r="S91" s="269"/>
      <c r="T91" s="269"/>
      <c r="U91" s="270"/>
      <c r="V91" s="12"/>
      <c r="W91" s="12"/>
      <c r="X91" s="12"/>
      <c r="Y91" s="12"/>
      <c r="Z91" s="12"/>
      <c r="AA91" s="12"/>
      <c r="AB91" s="12"/>
      <c r="AC91" s="12"/>
      <c r="AD91" s="12"/>
      <c r="AE91" s="12"/>
      <c r="AF91" s="12"/>
      <c r="AG91" s="12"/>
      <c r="AH91" s="12"/>
      <c r="AI91" s="12"/>
      <c r="AJ91" s="12"/>
      <c r="AK91" s="12"/>
      <c r="AL91" s="12"/>
      <c r="AM91" s="12"/>
      <c r="AN91" s="12"/>
      <c r="AO91" s="12"/>
      <c r="AP91" s="12"/>
    </row>
    <row r="92" spans="1:42" x14ac:dyDescent="0.3">
      <c r="A92" s="12"/>
      <c r="B92" s="274"/>
      <c r="C92" s="274"/>
      <c r="D92" s="275"/>
      <c r="E92" s="87"/>
      <c r="F92" s="269"/>
      <c r="G92" s="269"/>
      <c r="H92" s="269"/>
      <c r="I92" s="269"/>
      <c r="J92" s="270"/>
      <c r="K92" s="269"/>
      <c r="L92" s="269"/>
      <c r="M92" s="269"/>
      <c r="N92" s="269"/>
      <c r="O92" s="12"/>
      <c r="P92" s="269"/>
      <c r="Q92" s="269"/>
      <c r="R92" s="269"/>
      <c r="S92" s="269"/>
      <c r="T92" s="269"/>
      <c r="U92" s="270"/>
      <c r="V92" s="12"/>
      <c r="W92" s="12"/>
      <c r="X92" s="12"/>
      <c r="Y92" s="12"/>
      <c r="Z92" s="12"/>
      <c r="AA92" s="12"/>
      <c r="AB92" s="12"/>
      <c r="AC92" s="12"/>
      <c r="AD92" s="12"/>
      <c r="AE92" s="12"/>
      <c r="AF92" s="12"/>
      <c r="AG92" s="12"/>
      <c r="AH92" s="12"/>
      <c r="AI92" s="12"/>
      <c r="AJ92" s="12"/>
      <c r="AK92" s="12"/>
      <c r="AL92" s="12"/>
      <c r="AM92" s="12"/>
      <c r="AN92" s="12"/>
      <c r="AO92" s="12"/>
      <c r="AP92" s="12"/>
    </row>
    <row r="93" spans="1:42" x14ac:dyDescent="0.3">
      <c r="A93" s="12"/>
      <c r="B93" s="274"/>
      <c r="C93" s="274"/>
      <c r="D93" s="275"/>
      <c r="E93" s="87"/>
      <c r="F93" s="269"/>
      <c r="G93" s="269"/>
      <c r="H93" s="269"/>
      <c r="I93" s="269"/>
      <c r="J93" s="270"/>
      <c r="K93" s="269"/>
      <c r="L93" s="269"/>
      <c r="M93" s="269"/>
      <c r="N93" s="269"/>
      <c r="O93" s="12"/>
      <c r="P93" s="269"/>
      <c r="Q93" s="269"/>
      <c r="R93" s="269"/>
      <c r="S93" s="269"/>
      <c r="T93" s="269"/>
      <c r="U93" s="270"/>
      <c r="V93" s="12"/>
      <c r="W93" s="12"/>
      <c r="X93" s="12"/>
      <c r="Y93" s="12"/>
      <c r="Z93" s="12"/>
      <c r="AA93" s="12"/>
      <c r="AB93" s="12"/>
      <c r="AC93" s="12"/>
      <c r="AD93" s="12"/>
      <c r="AE93" s="12"/>
      <c r="AF93" s="12"/>
      <c r="AG93" s="12"/>
      <c r="AH93" s="12"/>
      <c r="AI93" s="12"/>
      <c r="AJ93" s="12"/>
      <c r="AK93" s="12"/>
      <c r="AL93" s="12"/>
      <c r="AM93" s="12"/>
      <c r="AN93" s="12"/>
      <c r="AO93" s="12"/>
      <c r="AP93" s="12"/>
    </row>
    <row r="94" spans="1:42" x14ac:dyDescent="0.3">
      <c r="A94" s="12"/>
      <c r="B94" s="274"/>
      <c r="C94" s="274"/>
      <c r="D94" s="275"/>
      <c r="E94" s="87"/>
      <c r="F94" s="269"/>
      <c r="G94" s="269"/>
      <c r="H94" s="269"/>
      <c r="I94" s="269"/>
      <c r="J94" s="270"/>
      <c r="K94" s="269"/>
      <c r="L94" s="269"/>
      <c r="M94" s="269"/>
      <c r="N94" s="269"/>
      <c r="O94" s="12"/>
      <c r="P94" s="269"/>
      <c r="Q94" s="269"/>
      <c r="R94" s="269"/>
      <c r="S94" s="269"/>
      <c r="T94" s="269"/>
      <c r="U94" s="270"/>
      <c r="V94" s="12"/>
      <c r="W94" s="12"/>
      <c r="X94" s="12"/>
      <c r="Y94" s="12"/>
      <c r="Z94" s="12"/>
      <c r="AA94" s="12"/>
      <c r="AB94" s="12"/>
      <c r="AC94" s="12"/>
      <c r="AD94" s="12"/>
      <c r="AE94" s="12"/>
      <c r="AF94" s="12"/>
      <c r="AG94" s="12"/>
      <c r="AH94" s="12"/>
      <c r="AI94" s="12"/>
      <c r="AJ94" s="12"/>
      <c r="AK94" s="12"/>
      <c r="AL94" s="12"/>
      <c r="AM94" s="12"/>
      <c r="AN94" s="12"/>
      <c r="AO94" s="12"/>
      <c r="AP94" s="12"/>
    </row>
    <row r="95" spans="1:42" x14ac:dyDescent="0.3">
      <c r="A95" s="12"/>
      <c r="B95" s="274"/>
      <c r="C95" s="274"/>
      <c r="D95" s="275"/>
      <c r="E95" s="87"/>
      <c r="F95" s="269"/>
      <c r="G95" s="269"/>
      <c r="H95" s="269"/>
      <c r="I95" s="269"/>
      <c r="J95" s="270"/>
      <c r="K95" s="269"/>
      <c r="L95" s="269"/>
      <c r="M95" s="269"/>
      <c r="N95" s="269"/>
      <c r="O95" s="12"/>
      <c r="P95" s="269"/>
      <c r="Q95" s="269"/>
      <c r="R95" s="269"/>
      <c r="S95" s="269"/>
      <c r="T95" s="269"/>
      <c r="U95" s="270"/>
      <c r="V95" s="12"/>
      <c r="W95" s="12"/>
      <c r="X95" s="12"/>
      <c r="Y95" s="12"/>
      <c r="Z95" s="12"/>
      <c r="AA95" s="12"/>
      <c r="AB95" s="12"/>
      <c r="AC95" s="12"/>
      <c r="AD95" s="12"/>
      <c r="AE95" s="12"/>
      <c r="AF95" s="12"/>
      <c r="AG95" s="12"/>
      <c r="AH95" s="12"/>
      <c r="AI95" s="12"/>
      <c r="AJ95" s="12"/>
      <c r="AK95" s="12"/>
      <c r="AL95" s="12"/>
      <c r="AM95" s="12"/>
      <c r="AN95" s="12"/>
      <c r="AO95" s="12"/>
      <c r="AP95" s="12"/>
    </row>
    <row r="96" spans="1:42" x14ac:dyDescent="0.3">
      <c r="A96" s="12"/>
      <c r="B96" s="274"/>
      <c r="C96" s="274"/>
      <c r="D96" s="275"/>
      <c r="E96" s="87"/>
      <c r="F96" s="269"/>
      <c r="G96" s="269"/>
      <c r="H96" s="269"/>
      <c r="I96" s="269"/>
      <c r="J96" s="270"/>
      <c r="K96" s="269"/>
      <c r="L96" s="269"/>
      <c r="M96" s="269"/>
      <c r="N96" s="269"/>
      <c r="O96" s="12"/>
      <c r="P96" s="269"/>
      <c r="Q96" s="269"/>
      <c r="R96" s="269"/>
      <c r="S96" s="269"/>
      <c r="T96" s="269"/>
      <c r="U96" s="270"/>
      <c r="V96" s="12"/>
      <c r="W96" s="12"/>
      <c r="X96" s="12"/>
      <c r="Y96" s="12"/>
      <c r="Z96" s="12"/>
      <c r="AA96" s="12"/>
      <c r="AB96" s="12"/>
      <c r="AC96" s="12"/>
      <c r="AD96" s="12"/>
      <c r="AE96" s="12"/>
      <c r="AF96" s="12"/>
      <c r="AG96" s="12"/>
      <c r="AH96" s="12"/>
      <c r="AI96" s="12"/>
      <c r="AJ96" s="12"/>
      <c r="AK96" s="12"/>
      <c r="AL96" s="12"/>
      <c r="AM96" s="12"/>
      <c r="AN96" s="12"/>
      <c r="AO96" s="12"/>
      <c r="AP96" s="12"/>
    </row>
    <row r="97" spans="1:42" x14ac:dyDescent="0.3">
      <c r="A97" s="12"/>
      <c r="B97" s="274"/>
      <c r="C97" s="274"/>
      <c r="D97" s="275"/>
      <c r="E97" s="87"/>
      <c r="F97" s="269"/>
      <c r="G97" s="269"/>
      <c r="H97" s="269"/>
      <c r="I97" s="269"/>
      <c r="J97" s="270"/>
      <c r="K97" s="269"/>
      <c r="L97" s="269"/>
      <c r="M97" s="269"/>
      <c r="N97" s="269"/>
      <c r="O97" s="12"/>
      <c r="P97" s="269"/>
      <c r="Q97" s="269"/>
      <c r="R97" s="269"/>
      <c r="S97" s="269"/>
      <c r="T97" s="269"/>
      <c r="U97" s="270"/>
      <c r="V97" s="12"/>
      <c r="W97" s="12"/>
      <c r="X97" s="12"/>
      <c r="Y97" s="12"/>
      <c r="Z97" s="12"/>
      <c r="AA97" s="12"/>
      <c r="AB97" s="12"/>
      <c r="AC97" s="12"/>
      <c r="AD97" s="12"/>
      <c r="AE97" s="12"/>
      <c r="AF97" s="12"/>
      <c r="AG97" s="12"/>
      <c r="AH97" s="12"/>
      <c r="AI97" s="12"/>
      <c r="AJ97" s="12"/>
      <c r="AK97" s="12"/>
      <c r="AL97" s="12"/>
      <c r="AM97" s="12"/>
      <c r="AN97" s="12"/>
      <c r="AO97" s="12"/>
      <c r="AP97" s="12"/>
    </row>
    <row r="98" spans="1:42" x14ac:dyDescent="0.3">
      <c r="A98" s="12"/>
      <c r="B98" s="274"/>
      <c r="C98" s="274"/>
      <c r="D98" s="275"/>
      <c r="E98" s="87"/>
      <c r="F98" s="269"/>
      <c r="G98" s="269"/>
      <c r="H98" s="269"/>
      <c r="I98" s="269"/>
      <c r="J98" s="270"/>
      <c r="K98" s="269"/>
      <c r="L98" s="269"/>
      <c r="M98" s="269"/>
      <c r="N98" s="269"/>
      <c r="O98" s="12"/>
      <c r="P98" s="269"/>
      <c r="Q98" s="269"/>
      <c r="R98" s="269"/>
      <c r="S98" s="269"/>
      <c r="T98" s="269"/>
      <c r="U98" s="270"/>
      <c r="V98" s="12"/>
      <c r="W98" s="12"/>
      <c r="X98" s="12"/>
      <c r="Y98" s="12"/>
      <c r="Z98" s="12"/>
      <c r="AA98" s="12"/>
      <c r="AB98" s="12"/>
      <c r="AC98" s="12"/>
      <c r="AD98" s="12"/>
      <c r="AE98" s="12"/>
      <c r="AF98" s="12"/>
      <c r="AG98" s="12"/>
      <c r="AH98" s="12"/>
      <c r="AI98" s="12"/>
      <c r="AJ98" s="12"/>
      <c r="AK98" s="12"/>
      <c r="AL98" s="12"/>
      <c r="AM98" s="12"/>
      <c r="AN98" s="12"/>
      <c r="AO98" s="12"/>
      <c r="AP98" s="12"/>
    </row>
    <row r="99" spans="1:42" x14ac:dyDescent="0.3">
      <c r="A99" s="12"/>
      <c r="B99" s="274"/>
      <c r="C99" s="274"/>
      <c r="D99" s="275"/>
      <c r="E99" s="87"/>
      <c r="F99" s="269"/>
      <c r="G99" s="269"/>
      <c r="H99" s="269"/>
      <c r="I99" s="269"/>
      <c r="J99" s="270"/>
      <c r="K99" s="269"/>
      <c r="L99" s="269"/>
      <c r="M99" s="269"/>
      <c r="N99" s="269"/>
      <c r="O99" s="12"/>
      <c r="P99" s="269"/>
      <c r="Q99" s="269"/>
      <c r="R99" s="269"/>
      <c r="S99" s="269"/>
      <c r="T99" s="269"/>
      <c r="U99" s="270"/>
      <c r="V99" s="12"/>
      <c r="W99" s="12"/>
      <c r="X99" s="12"/>
      <c r="Y99" s="12"/>
      <c r="Z99" s="12"/>
      <c r="AA99" s="12"/>
      <c r="AB99" s="12"/>
      <c r="AC99" s="12"/>
      <c r="AD99" s="12"/>
      <c r="AE99" s="12"/>
      <c r="AF99" s="12"/>
      <c r="AG99" s="12"/>
      <c r="AH99" s="12"/>
      <c r="AI99" s="12"/>
      <c r="AJ99" s="12"/>
      <c r="AK99" s="12"/>
      <c r="AL99" s="12"/>
      <c r="AM99" s="12"/>
      <c r="AN99" s="12"/>
      <c r="AO99" s="12"/>
      <c r="AP99" s="12"/>
    </row>
    <row r="100" spans="1:42" x14ac:dyDescent="0.3">
      <c r="A100" s="12"/>
      <c r="B100" s="274"/>
      <c r="C100" s="274"/>
      <c r="D100" s="275"/>
      <c r="E100" s="87"/>
      <c r="F100" s="269"/>
      <c r="G100" s="269"/>
      <c r="H100" s="269"/>
      <c r="I100" s="269"/>
      <c r="J100" s="270"/>
      <c r="K100" s="269"/>
      <c r="L100" s="269"/>
      <c r="M100" s="269"/>
      <c r="N100" s="269"/>
      <c r="O100" s="12"/>
      <c r="P100" s="269"/>
      <c r="Q100" s="269"/>
      <c r="R100" s="269"/>
      <c r="S100" s="269"/>
      <c r="T100" s="269"/>
      <c r="U100" s="270"/>
      <c r="V100" s="12"/>
      <c r="W100" s="12"/>
      <c r="X100" s="12"/>
      <c r="Y100" s="12"/>
      <c r="Z100" s="12"/>
      <c r="AA100" s="12"/>
      <c r="AB100" s="12"/>
      <c r="AC100" s="12"/>
      <c r="AD100" s="12"/>
      <c r="AE100" s="12"/>
      <c r="AF100" s="12"/>
      <c r="AG100" s="12"/>
      <c r="AH100" s="12"/>
      <c r="AI100" s="12"/>
      <c r="AJ100" s="12"/>
      <c r="AK100" s="12"/>
      <c r="AL100" s="12"/>
      <c r="AM100" s="12"/>
      <c r="AN100" s="12"/>
      <c r="AO100" s="12"/>
      <c r="AP100" s="12"/>
    </row>
    <row r="101" spans="1:42" x14ac:dyDescent="0.3">
      <c r="A101" s="12"/>
      <c r="B101" s="274"/>
      <c r="C101" s="274"/>
      <c r="D101" s="275"/>
      <c r="E101" s="87"/>
      <c r="F101" s="269"/>
      <c r="G101" s="269"/>
      <c r="H101" s="269"/>
      <c r="I101" s="269"/>
      <c r="J101" s="270"/>
      <c r="K101" s="269"/>
      <c r="L101" s="269"/>
      <c r="M101" s="269"/>
      <c r="N101" s="269"/>
      <c r="O101" s="12"/>
      <c r="P101" s="269"/>
      <c r="Q101" s="269"/>
      <c r="R101" s="269"/>
      <c r="S101" s="269"/>
      <c r="T101" s="269"/>
      <c r="U101" s="270"/>
      <c r="V101" s="12"/>
      <c r="W101" s="12"/>
      <c r="X101" s="12"/>
      <c r="Y101" s="12"/>
      <c r="Z101" s="12"/>
      <c r="AA101" s="12"/>
      <c r="AB101" s="12"/>
      <c r="AC101" s="12"/>
      <c r="AD101" s="12"/>
      <c r="AE101" s="12"/>
      <c r="AF101" s="12"/>
      <c r="AG101" s="12"/>
      <c r="AH101" s="12"/>
      <c r="AI101" s="12"/>
      <c r="AJ101" s="12"/>
      <c r="AK101" s="12"/>
      <c r="AL101" s="12"/>
      <c r="AM101" s="12"/>
      <c r="AN101" s="12"/>
      <c r="AO101" s="12"/>
      <c r="AP101" s="12"/>
    </row>
    <row r="102" spans="1:42" x14ac:dyDescent="0.3">
      <c r="A102" s="12"/>
      <c r="B102" s="274"/>
      <c r="C102" s="274"/>
      <c r="D102" s="275"/>
      <c r="E102" s="87"/>
      <c r="F102" s="269"/>
      <c r="G102" s="269"/>
      <c r="H102" s="269"/>
      <c r="I102" s="269"/>
      <c r="J102" s="270"/>
      <c r="K102" s="269"/>
      <c r="L102" s="269"/>
      <c r="M102" s="269"/>
      <c r="N102" s="269"/>
      <c r="O102" s="12"/>
      <c r="P102" s="269"/>
      <c r="Q102" s="269"/>
      <c r="R102" s="269"/>
      <c r="S102" s="269"/>
      <c r="T102" s="269"/>
      <c r="U102" s="270"/>
      <c r="V102" s="12"/>
      <c r="W102" s="12"/>
      <c r="X102" s="12"/>
      <c r="Y102" s="12"/>
      <c r="Z102" s="12"/>
      <c r="AA102" s="12"/>
      <c r="AB102" s="12"/>
      <c r="AC102" s="12"/>
      <c r="AD102" s="12"/>
      <c r="AE102" s="12"/>
      <c r="AF102" s="12"/>
      <c r="AG102" s="12"/>
      <c r="AH102" s="12"/>
      <c r="AI102" s="12"/>
      <c r="AJ102" s="12"/>
      <c r="AK102" s="12"/>
      <c r="AL102" s="12"/>
      <c r="AM102" s="12"/>
      <c r="AN102" s="12"/>
      <c r="AO102" s="12"/>
      <c r="AP102" s="12"/>
    </row>
    <row r="103" spans="1:42" x14ac:dyDescent="0.3">
      <c r="A103" s="12"/>
      <c r="B103" s="274"/>
      <c r="C103" s="274"/>
      <c r="D103" s="275"/>
      <c r="E103" s="87"/>
      <c r="F103" s="269"/>
      <c r="G103" s="269"/>
      <c r="H103" s="269"/>
      <c r="I103" s="269"/>
      <c r="J103" s="270"/>
      <c r="K103" s="269"/>
      <c r="L103" s="269"/>
      <c r="M103" s="269"/>
      <c r="N103" s="269"/>
      <c r="O103" s="12"/>
      <c r="P103" s="269"/>
      <c r="Q103" s="269"/>
      <c r="R103" s="269"/>
      <c r="S103" s="269"/>
      <c r="T103" s="269"/>
      <c r="U103" s="270"/>
      <c r="V103" s="12"/>
      <c r="W103" s="12"/>
      <c r="X103" s="12"/>
      <c r="Y103" s="12"/>
      <c r="Z103" s="12"/>
      <c r="AA103" s="12"/>
      <c r="AB103" s="12"/>
      <c r="AC103" s="12"/>
      <c r="AD103" s="12"/>
      <c r="AE103" s="12"/>
      <c r="AF103" s="12"/>
      <c r="AG103" s="12"/>
      <c r="AH103" s="12"/>
      <c r="AI103" s="12"/>
      <c r="AJ103" s="12"/>
      <c r="AK103" s="12"/>
      <c r="AL103" s="12"/>
      <c r="AM103" s="12"/>
      <c r="AN103" s="12"/>
      <c r="AO103" s="12"/>
      <c r="AP103" s="12"/>
    </row>
    <row r="104" spans="1:42" x14ac:dyDescent="0.3">
      <c r="A104" s="12"/>
      <c r="B104" s="274"/>
      <c r="C104" s="274"/>
      <c r="D104" s="275"/>
      <c r="E104" s="87"/>
      <c r="F104" s="269"/>
      <c r="G104" s="269"/>
      <c r="H104" s="269"/>
      <c r="I104" s="269"/>
      <c r="J104" s="270"/>
      <c r="K104" s="269"/>
      <c r="L104" s="269"/>
      <c r="M104" s="269"/>
      <c r="N104" s="269"/>
      <c r="O104" s="12"/>
      <c r="P104" s="269"/>
      <c r="Q104" s="269"/>
      <c r="R104" s="269"/>
      <c r="S104" s="269"/>
      <c r="T104" s="269"/>
      <c r="U104" s="270"/>
      <c r="V104" s="12"/>
      <c r="W104" s="12"/>
      <c r="X104" s="12"/>
      <c r="Y104" s="12"/>
      <c r="Z104" s="12"/>
      <c r="AA104" s="12"/>
      <c r="AB104" s="12"/>
      <c r="AC104" s="12"/>
      <c r="AD104" s="12"/>
      <c r="AE104" s="12"/>
      <c r="AF104" s="12"/>
      <c r="AG104" s="12"/>
      <c r="AH104" s="12"/>
      <c r="AI104" s="12"/>
      <c r="AJ104" s="12"/>
      <c r="AK104" s="12"/>
      <c r="AL104" s="12"/>
      <c r="AM104" s="12"/>
      <c r="AN104" s="12"/>
      <c r="AO104" s="12"/>
      <c r="AP104" s="12"/>
    </row>
    <row r="105" spans="1:42" x14ac:dyDescent="0.3">
      <c r="A105" s="12"/>
      <c r="B105" s="274"/>
      <c r="C105" s="274"/>
      <c r="D105" s="275"/>
      <c r="E105" s="87"/>
      <c r="F105" s="269"/>
      <c r="G105" s="269"/>
      <c r="H105" s="269"/>
      <c r="I105" s="269"/>
      <c r="J105" s="270"/>
      <c r="K105" s="269"/>
      <c r="L105" s="269"/>
      <c r="M105" s="269"/>
      <c r="N105" s="269"/>
      <c r="O105" s="12"/>
      <c r="P105" s="269"/>
      <c r="Q105" s="269"/>
      <c r="R105" s="269"/>
      <c r="S105" s="269"/>
      <c r="T105" s="269"/>
      <c r="U105" s="270"/>
      <c r="V105" s="12"/>
      <c r="W105" s="12"/>
      <c r="X105" s="12"/>
      <c r="Y105" s="12"/>
      <c r="Z105" s="12"/>
      <c r="AA105" s="12"/>
      <c r="AB105" s="12"/>
      <c r="AC105" s="12"/>
      <c r="AD105" s="12"/>
      <c r="AE105" s="12"/>
      <c r="AF105" s="12"/>
      <c r="AG105" s="12"/>
      <c r="AH105" s="12"/>
      <c r="AI105" s="12"/>
      <c r="AJ105" s="12"/>
      <c r="AK105" s="12"/>
      <c r="AL105" s="12"/>
      <c r="AM105" s="12"/>
      <c r="AN105" s="12"/>
      <c r="AO105" s="12"/>
      <c r="AP105" s="12"/>
    </row>
    <row r="106" spans="1:42" x14ac:dyDescent="0.3">
      <c r="A106" s="12"/>
      <c r="B106" s="274"/>
      <c r="C106" s="274"/>
      <c r="D106" s="275"/>
      <c r="E106" s="87"/>
      <c r="F106" s="269"/>
      <c r="G106" s="269"/>
      <c r="H106" s="269"/>
      <c r="I106" s="269"/>
      <c r="J106" s="270"/>
      <c r="K106" s="269"/>
      <c r="L106" s="269"/>
      <c r="M106" s="269"/>
      <c r="N106" s="269"/>
      <c r="O106" s="12"/>
      <c r="P106" s="269"/>
      <c r="Q106" s="269"/>
      <c r="R106" s="269"/>
      <c r="S106" s="269"/>
      <c r="T106" s="269"/>
      <c r="U106" s="270"/>
      <c r="V106" s="12"/>
      <c r="W106" s="12"/>
      <c r="X106" s="12"/>
      <c r="Y106" s="12"/>
      <c r="Z106" s="12"/>
      <c r="AA106" s="12"/>
      <c r="AB106" s="12"/>
      <c r="AC106" s="12"/>
      <c r="AD106" s="12"/>
      <c r="AE106" s="12"/>
      <c r="AF106" s="12"/>
      <c r="AG106" s="12"/>
      <c r="AH106" s="12"/>
      <c r="AI106" s="12"/>
      <c r="AJ106" s="12"/>
      <c r="AK106" s="12"/>
      <c r="AL106" s="12"/>
      <c r="AM106" s="12"/>
      <c r="AN106" s="12"/>
      <c r="AO106" s="12"/>
      <c r="AP106" s="12"/>
    </row>
    <row r="107" spans="1:42" x14ac:dyDescent="0.3">
      <c r="A107" s="12"/>
      <c r="B107" s="274"/>
      <c r="C107" s="274"/>
      <c r="D107" s="275"/>
      <c r="E107" s="87"/>
      <c r="F107" s="269"/>
      <c r="G107" s="269"/>
      <c r="H107" s="269"/>
      <c r="I107" s="269"/>
      <c r="J107" s="270"/>
      <c r="K107" s="269"/>
      <c r="L107" s="269"/>
      <c r="M107" s="269"/>
      <c r="N107" s="269"/>
      <c r="O107" s="12"/>
      <c r="P107" s="269"/>
      <c r="Q107" s="269"/>
      <c r="R107" s="269"/>
      <c r="S107" s="269"/>
      <c r="T107" s="269"/>
      <c r="U107" s="270"/>
      <c r="V107" s="12"/>
      <c r="W107" s="12"/>
      <c r="X107" s="12"/>
      <c r="Y107" s="12"/>
      <c r="Z107" s="12"/>
      <c r="AA107" s="12"/>
      <c r="AB107" s="12"/>
      <c r="AC107" s="12"/>
      <c r="AD107" s="12"/>
      <c r="AE107" s="12"/>
      <c r="AF107" s="12"/>
      <c r="AG107" s="12"/>
      <c r="AH107" s="12"/>
      <c r="AI107" s="12"/>
      <c r="AJ107" s="12"/>
      <c r="AK107" s="12"/>
      <c r="AL107" s="12"/>
      <c r="AM107" s="12"/>
      <c r="AN107" s="12"/>
      <c r="AO107" s="12"/>
      <c r="AP107" s="12"/>
    </row>
    <row r="108" spans="1:42" x14ac:dyDescent="0.3">
      <c r="A108" s="12"/>
      <c r="B108" s="274"/>
      <c r="C108" s="274"/>
      <c r="D108" s="275"/>
      <c r="E108" s="87"/>
      <c r="F108" s="269"/>
      <c r="G108" s="269"/>
      <c r="H108" s="269"/>
      <c r="I108" s="269"/>
      <c r="J108" s="270"/>
      <c r="K108" s="269"/>
      <c r="L108" s="269"/>
      <c r="M108" s="269"/>
      <c r="N108" s="269"/>
      <c r="O108" s="12"/>
      <c r="P108" s="269"/>
      <c r="Q108" s="269"/>
      <c r="R108" s="269"/>
      <c r="S108" s="269"/>
      <c r="T108" s="269"/>
      <c r="U108" s="270"/>
      <c r="V108" s="12"/>
      <c r="W108" s="12"/>
      <c r="X108" s="12"/>
      <c r="Y108" s="12"/>
      <c r="Z108" s="12"/>
      <c r="AA108" s="12"/>
      <c r="AB108" s="12"/>
      <c r="AC108" s="12"/>
      <c r="AD108" s="12"/>
      <c r="AE108" s="12"/>
      <c r="AF108" s="12"/>
      <c r="AG108" s="12"/>
      <c r="AH108" s="12"/>
      <c r="AI108" s="12"/>
      <c r="AJ108" s="12"/>
      <c r="AK108" s="12"/>
      <c r="AL108" s="12"/>
      <c r="AM108" s="12"/>
      <c r="AN108" s="12"/>
      <c r="AO108" s="12"/>
      <c r="AP108" s="12"/>
    </row>
    <row r="109" spans="1:42" x14ac:dyDescent="0.3">
      <c r="A109" s="12"/>
      <c r="B109" s="274"/>
      <c r="C109" s="274"/>
      <c r="D109" s="275"/>
      <c r="E109" s="87"/>
      <c r="F109" s="269"/>
      <c r="G109" s="269"/>
      <c r="H109" s="269"/>
      <c r="I109" s="269"/>
      <c r="J109" s="270"/>
      <c r="K109" s="269"/>
      <c r="L109" s="269"/>
      <c r="M109" s="269"/>
      <c r="N109" s="269"/>
      <c r="O109" s="12"/>
      <c r="P109" s="269"/>
      <c r="Q109" s="269"/>
      <c r="R109" s="269"/>
      <c r="S109" s="269"/>
      <c r="T109" s="269"/>
      <c r="U109" s="270"/>
      <c r="V109" s="12"/>
      <c r="W109" s="12"/>
      <c r="X109" s="12"/>
      <c r="Y109" s="12"/>
      <c r="Z109" s="12"/>
      <c r="AA109" s="12"/>
      <c r="AB109" s="12"/>
      <c r="AC109" s="12"/>
      <c r="AD109" s="12"/>
      <c r="AE109" s="12"/>
      <c r="AF109" s="12"/>
      <c r="AG109" s="12"/>
      <c r="AH109" s="12"/>
      <c r="AI109" s="12"/>
      <c r="AJ109" s="12"/>
      <c r="AK109" s="12"/>
      <c r="AL109" s="12"/>
      <c r="AM109" s="12"/>
      <c r="AN109" s="12"/>
      <c r="AO109" s="12"/>
      <c r="AP109" s="12"/>
    </row>
    <row r="110" spans="1:42" x14ac:dyDescent="0.3">
      <c r="A110" s="12"/>
      <c r="B110" s="274"/>
      <c r="C110" s="274"/>
      <c r="D110" s="275"/>
      <c r="E110" s="87"/>
      <c r="F110" s="269"/>
      <c r="G110" s="269"/>
      <c r="H110" s="269"/>
      <c r="I110" s="269"/>
      <c r="J110" s="270"/>
      <c r="K110" s="269"/>
      <c r="L110" s="269"/>
      <c r="M110" s="269"/>
      <c r="N110" s="269"/>
      <c r="O110" s="12"/>
      <c r="P110" s="269"/>
      <c r="Q110" s="269"/>
      <c r="R110" s="269"/>
      <c r="S110" s="269"/>
      <c r="T110" s="269"/>
      <c r="U110" s="270"/>
      <c r="V110" s="12"/>
      <c r="W110" s="12"/>
      <c r="X110" s="12"/>
      <c r="Y110" s="12"/>
      <c r="Z110" s="12"/>
      <c r="AA110" s="12"/>
      <c r="AB110" s="12"/>
      <c r="AC110" s="12"/>
      <c r="AD110" s="12"/>
      <c r="AE110" s="12"/>
      <c r="AF110" s="12"/>
      <c r="AG110" s="12"/>
      <c r="AH110" s="12"/>
      <c r="AI110" s="12"/>
      <c r="AJ110" s="12"/>
      <c r="AK110" s="12"/>
      <c r="AL110" s="12"/>
      <c r="AM110" s="12"/>
      <c r="AN110" s="12"/>
      <c r="AO110" s="12"/>
      <c r="AP110" s="12"/>
    </row>
    <row r="111" spans="1:42" x14ac:dyDescent="0.3">
      <c r="A111" s="12"/>
      <c r="B111" s="274"/>
      <c r="C111" s="274"/>
      <c r="D111" s="275"/>
      <c r="E111" s="87"/>
      <c r="F111" s="269"/>
      <c r="G111" s="269"/>
      <c r="H111" s="269"/>
      <c r="I111" s="269"/>
      <c r="J111" s="270"/>
      <c r="K111" s="269"/>
      <c r="L111" s="269"/>
      <c r="M111" s="269"/>
      <c r="N111" s="269"/>
      <c r="O111" s="12"/>
      <c r="P111" s="269"/>
      <c r="Q111" s="269"/>
      <c r="R111" s="269"/>
      <c r="S111" s="269"/>
      <c r="T111" s="269"/>
      <c r="U111" s="270"/>
      <c r="V111" s="12"/>
      <c r="W111" s="12"/>
      <c r="X111" s="12"/>
      <c r="Y111" s="12"/>
      <c r="Z111" s="12"/>
      <c r="AA111" s="12"/>
      <c r="AB111" s="12"/>
      <c r="AC111" s="12"/>
      <c r="AD111" s="12"/>
      <c r="AE111" s="12"/>
      <c r="AF111" s="12"/>
      <c r="AG111" s="12"/>
      <c r="AH111" s="12"/>
      <c r="AI111" s="12"/>
      <c r="AJ111" s="12"/>
      <c r="AK111" s="12"/>
      <c r="AL111" s="12"/>
      <c r="AM111" s="12"/>
      <c r="AN111" s="12"/>
      <c r="AO111" s="12"/>
      <c r="AP111" s="12"/>
    </row>
    <row r="112" spans="1:42" x14ac:dyDescent="0.3">
      <c r="A112" s="12"/>
      <c r="B112" s="274"/>
      <c r="C112" s="274"/>
      <c r="D112" s="275"/>
      <c r="E112" s="87"/>
      <c r="F112" s="269"/>
      <c r="G112" s="269"/>
      <c r="H112" s="269"/>
      <c r="I112" s="269"/>
      <c r="J112" s="270"/>
      <c r="K112" s="269"/>
      <c r="L112" s="269"/>
      <c r="M112" s="269"/>
      <c r="N112" s="269"/>
      <c r="O112" s="12"/>
      <c r="P112" s="269"/>
      <c r="Q112" s="269"/>
      <c r="R112" s="269"/>
      <c r="S112" s="269"/>
      <c r="T112" s="269"/>
      <c r="U112" s="270"/>
      <c r="V112" s="12"/>
      <c r="W112" s="12"/>
      <c r="X112" s="12"/>
      <c r="Y112" s="12"/>
      <c r="Z112" s="12"/>
      <c r="AA112" s="12"/>
      <c r="AB112" s="12"/>
      <c r="AC112" s="12"/>
      <c r="AD112" s="12"/>
      <c r="AE112" s="12"/>
      <c r="AF112" s="12"/>
      <c r="AG112" s="12"/>
      <c r="AH112" s="12"/>
      <c r="AI112" s="12"/>
      <c r="AJ112" s="12"/>
      <c r="AK112" s="12"/>
      <c r="AL112" s="12"/>
      <c r="AM112" s="12"/>
      <c r="AN112" s="12"/>
      <c r="AO112" s="12"/>
      <c r="AP112" s="12"/>
    </row>
    <row r="113" spans="1:42" x14ac:dyDescent="0.3">
      <c r="A113" s="12"/>
      <c r="B113" s="274"/>
      <c r="C113" s="274"/>
      <c r="D113" s="275"/>
      <c r="E113" s="87"/>
      <c r="F113" s="269"/>
      <c r="G113" s="269"/>
      <c r="H113" s="269"/>
      <c r="I113" s="269"/>
      <c r="J113" s="270"/>
      <c r="K113" s="269"/>
      <c r="L113" s="269"/>
      <c r="M113" s="269"/>
      <c r="N113" s="269"/>
      <c r="O113" s="12"/>
      <c r="P113" s="269"/>
      <c r="Q113" s="269"/>
      <c r="R113" s="269"/>
      <c r="S113" s="269"/>
      <c r="T113" s="269"/>
      <c r="U113" s="270"/>
      <c r="V113" s="12"/>
      <c r="W113" s="12"/>
      <c r="X113" s="12"/>
      <c r="Y113" s="12"/>
      <c r="Z113" s="12"/>
      <c r="AA113" s="12"/>
      <c r="AB113" s="12"/>
      <c r="AC113" s="12"/>
      <c r="AD113" s="12"/>
      <c r="AE113" s="12"/>
      <c r="AF113" s="12"/>
      <c r="AG113" s="12"/>
      <c r="AH113" s="12"/>
      <c r="AI113" s="12"/>
      <c r="AJ113" s="12"/>
      <c r="AK113" s="12"/>
      <c r="AL113" s="12"/>
      <c r="AM113" s="12"/>
      <c r="AN113" s="12"/>
      <c r="AO113" s="12"/>
      <c r="AP113" s="12"/>
    </row>
    <row r="114" spans="1:42" x14ac:dyDescent="0.3">
      <c r="A114" s="12"/>
      <c r="B114" s="274"/>
      <c r="C114" s="274"/>
      <c r="D114" s="275"/>
      <c r="E114" s="87"/>
      <c r="F114" s="269"/>
      <c r="G114" s="269"/>
      <c r="H114" s="269"/>
      <c r="I114" s="269"/>
      <c r="J114" s="270"/>
      <c r="K114" s="269"/>
      <c r="L114" s="269"/>
      <c r="M114" s="269"/>
      <c r="N114" s="269"/>
      <c r="O114" s="12"/>
      <c r="P114" s="269"/>
      <c r="Q114" s="269"/>
      <c r="R114" s="269"/>
      <c r="S114" s="269"/>
      <c r="T114" s="269"/>
      <c r="U114" s="270"/>
      <c r="V114" s="12"/>
      <c r="W114" s="12"/>
      <c r="X114" s="12"/>
      <c r="Y114" s="12"/>
      <c r="Z114" s="12"/>
      <c r="AA114" s="12"/>
      <c r="AB114" s="12"/>
      <c r="AC114" s="12"/>
      <c r="AD114" s="12"/>
      <c r="AE114" s="12"/>
      <c r="AF114" s="12"/>
      <c r="AG114" s="12"/>
      <c r="AH114" s="12"/>
      <c r="AI114" s="12"/>
      <c r="AJ114" s="12"/>
      <c r="AK114" s="12"/>
      <c r="AL114" s="12"/>
      <c r="AM114" s="12"/>
      <c r="AN114" s="12"/>
      <c r="AO114" s="12"/>
      <c r="AP114" s="12"/>
    </row>
    <row r="115" spans="1:42" x14ac:dyDescent="0.3">
      <c r="A115" s="12"/>
      <c r="B115" s="274"/>
      <c r="C115" s="274"/>
      <c r="D115" s="275"/>
      <c r="E115" s="87"/>
      <c r="F115" s="269"/>
      <c r="G115" s="269"/>
      <c r="H115" s="269"/>
      <c r="I115" s="269"/>
      <c r="J115" s="270"/>
      <c r="K115" s="269"/>
      <c r="L115" s="269"/>
      <c r="M115" s="269"/>
      <c r="N115" s="269"/>
      <c r="O115" s="12"/>
      <c r="P115" s="269"/>
      <c r="Q115" s="269"/>
      <c r="R115" s="269"/>
      <c r="S115" s="269"/>
      <c r="T115" s="269"/>
      <c r="U115" s="270"/>
      <c r="V115" s="12"/>
      <c r="W115" s="12"/>
      <c r="X115" s="12"/>
      <c r="Y115" s="12"/>
      <c r="Z115" s="12"/>
      <c r="AA115" s="12"/>
      <c r="AB115" s="12"/>
      <c r="AC115" s="12"/>
      <c r="AD115" s="12"/>
      <c r="AE115" s="12"/>
      <c r="AF115" s="12"/>
      <c r="AG115" s="12"/>
      <c r="AH115" s="12"/>
      <c r="AI115" s="12"/>
      <c r="AJ115" s="12"/>
      <c r="AK115" s="12"/>
      <c r="AL115" s="12"/>
      <c r="AM115" s="12"/>
      <c r="AN115" s="12"/>
      <c r="AO115" s="12"/>
      <c r="AP115" s="12"/>
    </row>
    <row r="116" spans="1:42" x14ac:dyDescent="0.3">
      <c r="A116" s="12"/>
      <c r="B116" s="274"/>
      <c r="C116" s="274"/>
      <c r="D116" s="275"/>
      <c r="E116" s="87"/>
      <c r="F116" s="269"/>
      <c r="G116" s="269"/>
      <c r="H116" s="269"/>
      <c r="I116" s="269"/>
      <c r="J116" s="270"/>
      <c r="K116" s="269"/>
      <c r="L116" s="269"/>
      <c r="M116" s="269"/>
      <c r="N116" s="269"/>
      <c r="O116" s="12"/>
      <c r="P116" s="269"/>
      <c r="Q116" s="269"/>
      <c r="R116" s="269"/>
      <c r="S116" s="269"/>
      <c r="T116" s="269"/>
      <c r="U116" s="270"/>
      <c r="V116" s="12"/>
      <c r="W116" s="12"/>
      <c r="X116" s="12"/>
      <c r="Y116" s="12"/>
      <c r="Z116" s="12"/>
      <c r="AA116" s="12"/>
      <c r="AB116" s="12"/>
      <c r="AC116" s="12"/>
      <c r="AD116" s="12"/>
      <c r="AE116" s="12"/>
      <c r="AF116" s="12"/>
      <c r="AG116" s="12"/>
      <c r="AH116" s="12"/>
      <c r="AI116" s="12"/>
      <c r="AJ116" s="12"/>
      <c r="AK116" s="12"/>
      <c r="AL116" s="12"/>
      <c r="AM116" s="12"/>
      <c r="AN116" s="12"/>
      <c r="AO116" s="12"/>
      <c r="AP116" s="12"/>
    </row>
    <row r="117" spans="1:42" x14ac:dyDescent="0.3">
      <c r="A117" s="12"/>
      <c r="B117" s="274"/>
      <c r="C117" s="274"/>
      <c r="D117" s="275"/>
      <c r="E117" s="87"/>
      <c r="F117" s="269"/>
      <c r="G117" s="269"/>
      <c r="H117" s="269"/>
      <c r="I117" s="269"/>
      <c r="J117" s="270"/>
      <c r="K117" s="269"/>
      <c r="L117" s="269"/>
      <c r="M117" s="269"/>
      <c r="N117" s="269"/>
      <c r="O117" s="12"/>
      <c r="P117" s="269"/>
      <c r="Q117" s="269"/>
      <c r="R117" s="269"/>
      <c r="S117" s="269"/>
      <c r="T117" s="269"/>
      <c r="U117" s="270"/>
      <c r="V117" s="12"/>
      <c r="W117" s="12"/>
      <c r="X117" s="12"/>
      <c r="Y117" s="12"/>
      <c r="Z117" s="12"/>
      <c r="AA117" s="12"/>
      <c r="AB117" s="12"/>
      <c r="AC117" s="12"/>
      <c r="AD117" s="12"/>
      <c r="AE117" s="12"/>
      <c r="AF117" s="12"/>
      <c r="AG117" s="12"/>
      <c r="AH117" s="12"/>
      <c r="AI117" s="12"/>
      <c r="AJ117" s="12"/>
      <c r="AK117" s="12"/>
      <c r="AL117" s="12"/>
      <c r="AM117" s="12"/>
      <c r="AN117" s="12"/>
      <c r="AO117" s="12"/>
      <c r="AP117" s="12"/>
    </row>
    <row r="118" spans="1:42" x14ac:dyDescent="0.3">
      <c r="A118" s="12"/>
      <c r="B118" s="274"/>
      <c r="C118" s="274"/>
      <c r="D118" s="275"/>
      <c r="E118" s="87"/>
      <c r="F118" s="269"/>
      <c r="G118" s="269"/>
      <c r="H118" s="269"/>
      <c r="I118" s="269"/>
      <c r="J118" s="270"/>
      <c r="K118" s="269"/>
      <c r="L118" s="269"/>
      <c r="M118" s="269"/>
      <c r="N118" s="269"/>
      <c r="O118" s="12"/>
      <c r="P118" s="269"/>
      <c r="Q118" s="269"/>
      <c r="R118" s="269"/>
      <c r="S118" s="269"/>
      <c r="T118" s="269"/>
      <c r="U118" s="270"/>
      <c r="V118" s="12"/>
      <c r="W118" s="12"/>
      <c r="X118" s="12"/>
      <c r="Y118" s="12"/>
      <c r="Z118" s="12"/>
      <c r="AA118" s="12"/>
      <c r="AB118" s="12"/>
      <c r="AC118" s="12"/>
      <c r="AD118" s="12"/>
      <c r="AE118" s="12"/>
      <c r="AF118" s="12"/>
      <c r="AG118" s="12"/>
      <c r="AH118" s="12"/>
      <c r="AI118" s="12"/>
      <c r="AJ118" s="12"/>
      <c r="AK118" s="12"/>
      <c r="AL118" s="12"/>
      <c r="AM118" s="12"/>
      <c r="AN118" s="12"/>
      <c r="AO118" s="12"/>
      <c r="AP118" s="12"/>
    </row>
    <row r="119" spans="1:42" x14ac:dyDescent="0.3">
      <c r="A119" s="12"/>
      <c r="B119" s="274"/>
      <c r="C119" s="274"/>
      <c r="D119" s="275"/>
      <c r="E119" s="87"/>
      <c r="F119" s="269"/>
      <c r="G119" s="269"/>
      <c r="H119" s="269"/>
      <c r="I119" s="269"/>
      <c r="J119" s="270"/>
      <c r="K119" s="269"/>
      <c r="L119" s="269"/>
      <c r="M119" s="269"/>
      <c r="N119" s="269"/>
      <c r="O119" s="12"/>
      <c r="P119" s="269"/>
      <c r="Q119" s="269"/>
      <c r="R119" s="269"/>
      <c r="S119" s="269"/>
      <c r="T119" s="269"/>
      <c r="U119" s="270"/>
      <c r="V119" s="12"/>
      <c r="W119" s="12"/>
      <c r="X119" s="12"/>
      <c r="Y119" s="12"/>
      <c r="Z119" s="12"/>
      <c r="AA119" s="12"/>
      <c r="AB119" s="12"/>
      <c r="AC119" s="12"/>
      <c r="AD119" s="12"/>
      <c r="AE119" s="12"/>
      <c r="AF119" s="12"/>
      <c r="AG119" s="12"/>
      <c r="AH119" s="12"/>
      <c r="AI119" s="12"/>
      <c r="AJ119" s="12"/>
      <c r="AK119" s="12"/>
      <c r="AL119" s="12"/>
      <c r="AM119" s="12"/>
      <c r="AN119" s="12"/>
      <c r="AO119" s="12"/>
      <c r="AP119" s="12"/>
    </row>
    <row r="120" spans="1:42" x14ac:dyDescent="0.3">
      <c r="A120" s="12"/>
      <c r="B120" s="274"/>
      <c r="C120" s="274"/>
      <c r="D120" s="275"/>
      <c r="E120" s="87"/>
      <c r="F120" s="269"/>
      <c r="G120" s="269"/>
      <c r="H120" s="269"/>
      <c r="I120" s="269"/>
      <c r="J120" s="270"/>
      <c r="K120" s="269"/>
      <c r="L120" s="269"/>
      <c r="M120" s="269"/>
      <c r="N120" s="269"/>
      <c r="O120" s="12"/>
      <c r="P120" s="269"/>
      <c r="Q120" s="269"/>
      <c r="R120" s="269"/>
      <c r="S120" s="269"/>
      <c r="T120" s="269"/>
      <c r="U120" s="270"/>
      <c r="V120" s="12"/>
      <c r="W120" s="12"/>
      <c r="X120" s="12"/>
      <c r="Y120" s="12"/>
      <c r="Z120" s="12"/>
      <c r="AA120" s="12"/>
      <c r="AB120" s="12"/>
      <c r="AC120" s="12"/>
      <c r="AD120" s="12"/>
      <c r="AE120" s="12"/>
      <c r="AF120" s="12"/>
      <c r="AG120" s="12"/>
      <c r="AH120" s="12"/>
      <c r="AI120" s="12"/>
      <c r="AJ120" s="12"/>
      <c r="AK120" s="12"/>
      <c r="AL120" s="12"/>
      <c r="AM120" s="12"/>
      <c r="AN120" s="12"/>
      <c r="AO120" s="12"/>
      <c r="AP120" s="12"/>
    </row>
    <row r="121" spans="1:42" x14ac:dyDescent="0.3">
      <c r="A121" s="12"/>
      <c r="B121" s="274"/>
      <c r="C121" s="274"/>
      <c r="D121" s="275"/>
      <c r="E121" s="87"/>
      <c r="F121" s="269"/>
      <c r="G121" s="269"/>
      <c r="H121" s="269"/>
      <c r="I121" s="269"/>
      <c r="J121" s="270"/>
      <c r="K121" s="269"/>
      <c r="L121" s="269"/>
      <c r="M121" s="269"/>
      <c r="N121" s="269"/>
      <c r="O121" s="12"/>
      <c r="P121" s="269"/>
      <c r="Q121" s="269"/>
      <c r="R121" s="269"/>
      <c r="S121" s="269"/>
      <c r="T121" s="269"/>
      <c r="U121" s="270"/>
      <c r="V121" s="12"/>
      <c r="W121" s="12"/>
      <c r="X121" s="12"/>
      <c r="Y121" s="12"/>
      <c r="Z121" s="12"/>
      <c r="AA121" s="12"/>
      <c r="AB121" s="12"/>
      <c r="AC121" s="12"/>
      <c r="AD121" s="12"/>
      <c r="AE121" s="12"/>
      <c r="AF121" s="12"/>
      <c r="AG121" s="12"/>
      <c r="AH121" s="12"/>
      <c r="AI121" s="12"/>
      <c r="AJ121" s="12"/>
      <c r="AK121" s="12"/>
      <c r="AL121" s="12"/>
      <c r="AM121" s="12"/>
      <c r="AN121" s="12"/>
      <c r="AO121" s="12"/>
      <c r="AP121" s="12"/>
    </row>
    <row r="122" spans="1:42" x14ac:dyDescent="0.3">
      <c r="A122" s="12"/>
      <c r="B122" s="274"/>
      <c r="C122" s="274"/>
      <c r="D122" s="275"/>
      <c r="E122" s="87"/>
      <c r="F122" s="269"/>
      <c r="G122" s="269"/>
      <c r="H122" s="269"/>
      <c r="I122" s="269"/>
      <c r="J122" s="270"/>
      <c r="K122" s="269"/>
      <c r="L122" s="269"/>
      <c r="M122" s="269"/>
      <c r="N122" s="269"/>
      <c r="O122" s="12"/>
      <c r="P122" s="269"/>
      <c r="Q122" s="269"/>
      <c r="R122" s="269"/>
      <c r="S122" s="269"/>
      <c r="T122" s="269"/>
      <c r="U122" s="270"/>
      <c r="V122" s="12"/>
      <c r="W122" s="12"/>
      <c r="X122" s="12"/>
      <c r="Y122" s="12"/>
      <c r="Z122" s="12"/>
      <c r="AA122" s="12"/>
      <c r="AB122" s="12"/>
      <c r="AC122" s="12"/>
      <c r="AD122" s="12"/>
      <c r="AE122" s="12"/>
      <c r="AF122" s="12"/>
      <c r="AG122" s="12"/>
      <c r="AH122" s="12"/>
      <c r="AI122" s="12"/>
      <c r="AJ122" s="12"/>
      <c r="AK122" s="12"/>
      <c r="AL122" s="12"/>
      <c r="AM122" s="12"/>
      <c r="AN122" s="12"/>
      <c r="AO122" s="12"/>
      <c r="AP122" s="12"/>
    </row>
    <row r="123" spans="1:42" x14ac:dyDescent="0.3">
      <c r="A123" s="12"/>
      <c r="B123" s="274"/>
      <c r="C123" s="274"/>
      <c r="D123" s="275"/>
      <c r="E123" s="87"/>
      <c r="F123" s="269"/>
      <c r="G123" s="269"/>
      <c r="H123" s="269"/>
      <c r="I123" s="269"/>
      <c r="J123" s="270"/>
      <c r="K123" s="269"/>
      <c r="L123" s="269"/>
      <c r="M123" s="269"/>
      <c r="N123" s="269"/>
      <c r="O123" s="12"/>
      <c r="P123" s="269"/>
      <c r="Q123" s="269"/>
      <c r="R123" s="269"/>
      <c r="S123" s="269"/>
      <c r="T123" s="269"/>
      <c r="U123" s="270"/>
      <c r="V123" s="12"/>
      <c r="W123" s="12"/>
      <c r="X123" s="12"/>
      <c r="Y123" s="12"/>
      <c r="Z123" s="12"/>
      <c r="AA123" s="12"/>
      <c r="AB123" s="12"/>
      <c r="AC123" s="12"/>
      <c r="AD123" s="12"/>
      <c r="AE123" s="12"/>
      <c r="AF123" s="12"/>
      <c r="AG123" s="12"/>
      <c r="AH123" s="12"/>
      <c r="AI123" s="12"/>
      <c r="AJ123" s="12"/>
      <c r="AK123" s="12"/>
      <c r="AL123" s="12"/>
      <c r="AM123" s="12"/>
      <c r="AN123" s="12"/>
      <c r="AO123" s="12"/>
      <c r="AP123" s="12"/>
    </row>
    <row r="124" spans="1:42" x14ac:dyDescent="0.3">
      <c r="A124" s="12"/>
      <c r="B124" s="274"/>
      <c r="C124" s="274"/>
      <c r="D124" s="275"/>
      <c r="E124" s="87"/>
      <c r="F124" s="269"/>
      <c r="G124" s="269"/>
      <c r="H124" s="269"/>
      <c r="I124" s="269"/>
      <c r="J124" s="270"/>
      <c r="K124" s="269"/>
      <c r="L124" s="269"/>
      <c r="M124" s="269"/>
      <c r="N124" s="269"/>
      <c r="O124" s="12"/>
      <c r="P124" s="269"/>
      <c r="Q124" s="269"/>
      <c r="R124" s="269"/>
      <c r="S124" s="269"/>
      <c r="T124" s="269"/>
      <c r="U124" s="270"/>
      <c r="V124" s="12"/>
      <c r="W124" s="12"/>
      <c r="X124" s="12"/>
      <c r="Y124" s="12"/>
      <c r="Z124" s="12"/>
      <c r="AA124" s="12"/>
      <c r="AB124" s="12"/>
      <c r="AC124" s="12"/>
      <c r="AD124" s="12"/>
      <c r="AE124" s="12"/>
      <c r="AF124" s="12"/>
      <c r="AG124" s="12"/>
      <c r="AH124" s="12"/>
      <c r="AI124" s="12"/>
      <c r="AJ124" s="12"/>
      <c r="AK124" s="12"/>
      <c r="AL124" s="12"/>
      <c r="AM124" s="12"/>
      <c r="AN124" s="12"/>
      <c r="AO124" s="12"/>
      <c r="AP124" s="12"/>
    </row>
    <row r="125" spans="1:42" x14ac:dyDescent="0.3">
      <c r="A125" s="12"/>
      <c r="B125" s="274"/>
      <c r="C125" s="274"/>
      <c r="D125" s="275"/>
      <c r="E125" s="87"/>
      <c r="F125" s="269"/>
      <c r="G125" s="269"/>
      <c r="H125" s="269"/>
      <c r="I125" s="269"/>
      <c r="J125" s="270"/>
      <c r="K125" s="269"/>
      <c r="L125" s="269"/>
      <c r="M125" s="269"/>
      <c r="N125" s="269"/>
      <c r="O125" s="12"/>
      <c r="P125" s="269"/>
      <c r="Q125" s="269"/>
      <c r="R125" s="269"/>
      <c r="S125" s="269"/>
      <c r="T125" s="269"/>
      <c r="U125" s="270"/>
      <c r="V125" s="12"/>
      <c r="W125" s="12"/>
      <c r="X125" s="12"/>
      <c r="Y125" s="12"/>
      <c r="Z125" s="12"/>
      <c r="AA125" s="12"/>
      <c r="AB125" s="12"/>
      <c r="AC125" s="12"/>
      <c r="AD125" s="12"/>
      <c r="AE125" s="12"/>
      <c r="AF125" s="12"/>
      <c r="AG125" s="12"/>
      <c r="AH125" s="12"/>
      <c r="AI125" s="12"/>
      <c r="AJ125" s="12"/>
      <c r="AK125" s="12"/>
      <c r="AL125" s="12"/>
      <c r="AM125" s="12"/>
      <c r="AN125" s="12"/>
      <c r="AO125" s="12"/>
      <c r="AP125" s="12"/>
    </row>
    <row r="126" spans="1:42" x14ac:dyDescent="0.3">
      <c r="A126" s="12"/>
      <c r="B126" s="274"/>
      <c r="C126" s="274"/>
      <c r="D126" s="275"/>
      <c r="E126" s="87"/>
      <c r="F126" s="269"/>
      <c r="G126" s="269"/>
      <c r="H126" s="269"/>
      <c r="I126" s="269"/>
      <c r="J126" s="270"/>
      <c r="K126" s="269"/>
      <c r="L126" s="269"/>
      <c r="M126" s="269"/>
      <c r="N126" s="269"/>
      <c r="O126" s="12"/>
      <c r="P126" s="269"/>
      <c r="Q126" s="269"/>
      <c r="R126" s="269"/>
      <c r="S126" s="269"/>
      <c r="T126" s="269"/>
      <c r="U126" s="270"/>
      <c r="V126" s="12"/>
      <c r="W126" s="12"/>
      <c r="X126" s="12"/>
      <c r="Y126" s="12"/>
      <c r="Z126" s="12"/>
      <c r="AA126" s="12"/>
      <c r="AB126" s="12"/>
      <c r="AC126" s="12"/>
      <c r="AD126" s="12"/>
      <c r="AE126" s="12"/>
      <c r="AF126" s="12"/>
      <c r="AG126" s="12"/>
      <c r="AH126" s="12"/>
      <c r="AI126" s="12"/>
      <c r="AJ126" s="12"/>
      <c r="AK126" s="12"/>
      <c r="AL126" s="12"/>
      <c r="AM126" s="12"/>
      <c r="AN126" s="12"/>
      <c r="AO126" s="12"/>
      <c r="AP126" s="12"/>
    </row>
    <row r="127" spans="1:42" x14ac:dyDescent="0.3">
      <c r="A127" s="12"/>
      <c r="B127" s="274"/>
      <c r="C127" s="274"/>
      <c r="D127" s="275"/>
      <c r="E127" s="87"/>
      <c r="F127" s="269"/>
      <c r="G127" s="269"/>
      <c r="H127" s="269"/>
      <c r="I127" s="269"/>
      <c r="J127" s="270"/>
      <c r="K127" s="269"/>
      <c r="L127" s="269"/>
      <c r="M127" s="269"/>
      <c r="N127" s="269"/>
      <c r="O127" s="12"/>
      <c r="P127" s="269"/>
      <c r="Q127" s="269"/>
      <c r="R127" s="269"/>
      <c r="S127" s="269"/>
      <c r="T127" s="269"/>
      <c r="U127" s="270"/>
      <c r="V127" s="12"/>
      <c r="W127" s="12"/>
      <c r="X127" s="12"/>
      <c r="Y127" s="12"/>
      <c r="Z127" s="12"/>
      <c r="AA127" s="12"/>
      <c r="AB127" s="12"/>
      <c r="AC127" s="12"/>
      <c r="AD127" s="12"/>
      <c r="AE127" s="12"/>
      <c r="AF127" s="12"/>
      <c r="AG127" s="12"/>
      <c r="AH127" s="12"/>
      <c r="AI127" s="12"/>
      <c r="AJ127" s="12"/>
      <c r="AK127" s="12"/>
      <c r="AL127" s="12"/>
      <c r="AM127" s="12"/>
      <c r="AN127" s="12"/>
      <c r="AO127" s="12"/>
      <c r="AP127" s="12"/>
    </row>
    <row r="128" spans="1:42" x14ac:dyDescent="0.3">
      <c r="A128" s="12"/>
      <c r="B128" s="274"/>
      <c r="C128" s="274"/>
      <c r="D128" s="275"/>
      <c r="E128" s="87"/>
      <c r="F128" s="269"/>
      <c r="G128" s="269"/>
      <c r="H128" s="269"/>
      <c r="I128" s="269"/>
      <c r="J128" s="270"/>
      <c r="K128" s="269"/>
      <c r="L128" s="269"/>
      <c r="M128" s="269"/>
      <c r="N128" s="269"/>
      <c r="O128" s="12"/>
      <c r="P128" s="269"/>
      <c r="Q128" s="269"/>
      <c r="R128" s="269"/>
      <c r="S128" s="269"/>
      <c r="T128" s="269"/>
      <c r="U128" s="270"/>
      <c r="V128" s="12"/>
      <c r="W128" s="12"/>
      <c r="X128" s="12"/>
      <c r="Y128" s="12"/>
      <c r="Z128" s="12"/>
      <c r="AA128" s="12"/>
      <c r="AB128" s="12"/>
      <c r="AC128" s="12"/>
      <c r="AD128" s="12"/>
      <c r="AE128" s="12"/>
      <c r="AF128" s="12"/>
      <c r="AG128" s="12"/>
      <c r="AH128" s="12"/>
      <c r="AI128" s="12"/>
      <c r="AJ128" s="12"/>
      <c r="AK128" s="12"/>
      <c r="AL128" s="12"/>
      <c r="AM128" s="12"/>
      <c r="AN128" s="12"/>
      <c r="AO128" s="12"/>
      <c r="AP128" s="12"/>
    </row>
    <row r="129" spans="1:42" x14ac:dyDescent="0.3">
      <c r="A129" s="12"/>
      <c r="B129" s="274"/>
      <c r="C129" s="274"/>
      <c r="D129" s="275"/>
      <c r="E129" s="87"/>
      <c r="F129" s="269"/>
      <c r="G129" s="269"/>
      <c r="H129" s="269"/>
      <c r="I129" s="269"/>
      <c r="J129" s="270"/>
      <c r="K129" s="269"/>
      <c r="L129" s="269"/>
      <c r="M129" s="269"/>
      <c r="N129" s="269"/>
      <c r="O129" s="12"/>
      <c r="P129" s="269"/>
      <c r="Q129" s="269"/>
      <c r="R129" s="269"/>
      <c r="S129" s="269"/>
      <c r="T129" s="269"/>
      <c r="U129" s="270"/>
      <c r="V129" s="12"/>
      <c r="W129" s="12"/>
      <c r="X129" s="12"/>
      <c r="Y129" s="12"/>
      <c r="Z129" s="12"/>
      <c r="AA129" s="12"/>
      <c r="AB129" s="12"/>
      <c r="AC129" s="12"/>
      <c r="AD129" s="12"/>
      <c r="AE129" s="12"/>
      <c r="AF129" s="12"/>
      <c r="AG129" s="12"/>
      <c r="AH129" s="12"/>
      <c r="AI129" s="12"/>
      <c r="AJ129" s="12"/>
      <c r="AK129" s="12"/>
      <c r="AL129" s="12"/>
      <c r="AM129" s="12"/>
      <c r="AN129" s="12"/>
      <c r="AO129" s="12"/>
      <c r="AP129" s="12"/>
    </row>
  </sheetData>
  <mergeCells count="53">
    <mergeCell ref="B5:C5"/>
    <mergeCell ref="B3:U4"/>
    <mergeCell ref="A63:A64"/>
    <mergeCell ref="B63:B64"/>
    <mergeCell ref="A49:A51"/>
    <mergeCell ref="A56:A58"/>
    <mergeCell ref="B56:B58"/>
    <mergeCell ref="A34:A42"/>
    <mergeCell ref="B34:B42"/>
    <mergeCell ref="A44:A47"/>
    <mergeCell ref="B44:B47"/>
    <mergeCell ref="B31:B33"/>
    <mergeCell ref="D31:D33"/>
    <mergeCell ref="B49:B51"/>
    <mergeCell ref="C8:C10"/>
    <mergeCell ref="B11:B27"/>
    <mergeCell ref="P31:P33"/>
    <mergeCell ref="Q32:U32"/>
    <mergeCell ref="N31:N33"/>
    <mergeCell ref="C31:C33"/>
    <mergeCell ref="A60:A61"/>
    <mergeCell ref="B60:B61"/>
    <mergeCell ref="F31:M31"/>
    <mergeCell ref="O31:O33"/>
    <mergeCell ref="K32:M32"/>
    <mergeCell ref="E31:E33"/>
    <mergeCell ref="F32:J32"/>
    <mergeCell ref="Q31:U31"/>
    <mergeCell ref="A53:A54"/>
    <mergeCell ref="B53:B54"/>
    <mergeCell ref="Q8:U8"/>
    <mergeCell ref="F9:J9"/>
    <mergeCell ref="K9:M9"/>
    <mergeCell ref="Q9:U9"/>
    <mergeCell ref="B8:B10"/>
    <mergeCell ref="D8:D10"/>
    <mergeCell ref="E8:E10"/>
    <mergeCell ref="F8:M8"/>
    <mergeCell ref="O8:O10"/>
    <mergeCell ref="N8:N10"/>
    <mergeCell ref="P8:P10"/>
    <mergeCell ref="Q66:U66"/>
    <mergeCell ref="F67:J67"/>
    <mergeCell ref="K67:M67"/>
    <mergeCell ref="Q67:U67"/>
    <mergeCell ref="O66:O68"/>
    <mergeCell ref="P66:P68"/>
    <mergeCell ref="B66:B68"/>
    <mergeCell ref="C66:C68"/>
    <mergeCell ref="D66:D68"/>
    <mergeCell ref="E66:E68"/>
    <mergeCell ref="N66:N68"/>
    <mergeCell ref="F66:M66"/>
  </mergeCells>
  <conditionalFormatting sqref="A34">
    <cfRule type="notContainsBlanks" dxfId="30" priority="24">
      <formula>LEN(TRIM(A34))&gt;0</formula>
    </cfRule>
  </conditionalFormatting>
  <conditionalFormatting sqref="A44">
    <cfRule type="notContainsBlanks" dxfId="29" priority="21">
      <formula>LEN(TRIM(A44))&gt;0</formula>
    </cfRule>
  </conditionalFormatting>
  <conditionalFormatting sqref="A49:A50">
    <cfRule type="notContainsBlanks" dxfId="28" priority="25">
      <formula>LEN(TRIM(A49))&gt;0</formula>
    </cfRule>
  </conditionalFormatting>
  <conditionalFormatting sqref="A53:A54">
    <cfRule type="notContainsBlanks" dxfId="27" priority="3">
      <formula>LEN(TRIM(A53))&gt;0</formula>
    </cfRule>
  </conditionalFormatting>
  <conditionalFormatting sqref="A56">
    <cfRule type="notContainsBlanks" dxfId="26" priority="23">
      <formula>LEN(TRIM(A56))&gt;0</formula>
    </cfRule>
  </conditionalFormatting>
  <conditionalFormatting sqref="A60">
    <cfRule type="notContainsBlanks" dxfId="25" priority="19">
      <formula>LEN(TRIM(A60))&gt;0</formula>
    </cfRule>
  </conditionalFormatting>
  <conditionalFormatting sqref="A63">
    <cfRule type="notContainsBlanks" dxfId="24" priority="20">
      <formula>LEN(TRIM(A63))&gt;0</formula>
    </cfRule>
  </conditionalFormatting>
  <conditionalFormatting sqref="D11">
    <cfRule type="duplicateValues" dxfId="23" priority="4"/>
  </conditionalFormatting>
  <conditionalFormatting sqref="D12:D27">
    <cfRule type="duplicateValues" dxfId="22" priority="36"/>
  </conditionalFormatting>
  <conditionalFormatting sqref="D34:D42">
    <cfRule type="duplicateValues" dxfId="21" priority="9"/>
  </conditionalFormatting>
  <conditionalFormatting sqref="D44:D45">
    <cfRule type="duplicateValues" dxfId="20" priority="11"/>
  </conditionalFormatting>
  <conditionalFormatting sqref="D49:D51 D54">
    <cfRule type="duplicateValues" dxfId="19" priority="38"/>
  </conditionalFormatting>
  <conditionalFormatting sqref="D53">
    <cfRule type="duplicateValues" dxfId="18" priority="1"/>
  </conditionalFormatting>
  <conditionalFormatting sqref="D56:D58">
    <cfRule type="duplicateValues" dxfId="17" priority="15"/>
  </conditionalFormatting>
  <conditionalFormatting sqref="D60">
    <cfRule type="duplicateValues" dxfId="16" priority="18"/>
  </conditionalFormatting>
  <conditionalFormatting sqref="D63">
    <cfRule type="duplicateValues" dxfId="15" priority="5"/>
  </conditionalFormatting>
  <conditionalFormatting sqref="O11:O22 O25:O27">
    <cfRule type="duplicateValues" dxfId="14" priority="37"/>
  </conditionalFormatting>
  <conditionalFormatting sqref="O34:O39 N42:O42">
    <cfRule type="duplicateValues" dxfId="13" priority="26"/>
  </conditionalFormatting>
  <conditionalFormatting sqref="O44:O47">
    <cfRule type="duplicateValues" dxfId="12" priority="10"/>
  </conditionalFormatting>
  <conditionalFormatting sqref="O49:O50">
    <cfRule type="duplicateValues" dxfId="11" priority="12"/>
  </conditionalFormatting>
  <conditionalFormatting sqref="O53">
    <cfRule type="duplicateValues" dxfId="10" priority="2"/>
  </conditionalFormatting>
  <conditionalFormatting sqref="O56">
    <cfRule type="duplicateValues" dxfId="9" priority="14"/>
  </conditionalFormatting>
  <conditionalFormatting sqref="O60">
    <cfRule type="duplicateValues" dxfId="8" priority="17"/>
  </conditionalFormatting>
  <conditionalFormatting sqref="O61">
    <cfRule type="duplicateValues" dxfId="7" priority="16"/>
  </conditionalFormatting>
  <pageMargins left="0.70866141732283472" right="0.70866141732283472" top="0.74803149606299213" bottom="0.74803149606299213" header="0.31496062992125984" footer="0.31496062992125984"/>
  <pageSetup paperSize="9" scale="22" fitToHeight="0" orientation="landscape" r:id="rId1"/>
  <headerFooter>
    <oddHeader>&amp;L&amp;G</oddHeader>
    <oddFooter>&amp;L&amp;G</oddFooter>
  </headerFooter>
  <ignoredErrors>
    <ignoredError sqref="F25:I27 K25:M27 F13:I13 F19:I20 K13:M14 K19:M20 Q11:T11 F16:I17 G14:I14 K16:M17" unlockedFormula="1"/>
    <ignoredError sqref="J13:J14 J18:J26 Q17:T17 Q13:T13 J11:J12" formula="1"/>
    <ignoredError sqref="J15:J17 J27 F18:I18 K18:M18" formula="1" unlockedFormula="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3FC39-E410-45E4-8F65-3CDE5C65C205}">
  <sheetPr>
    <pageSetUpPr fitToPage="1"/>
  </sheetPr>
  <dimension ref="B1:F14"/>
  <sheetViews>
    <sheetView view="pageLayout" zoomScaleNormal="70" workbookViewId="0">
      <selection activeCell="B2" sqref="B2"/>
    </sheetView>
  </sheetViews>
  <sheetFormatPr defaultColWidth="8.81640625" defaultRowHeight="14" x14ac:dyDescent="0.3"/>
  <cols>
    <col min="1" max="1" width="4.08984375" style="12" customWidth="1"/>
    <col min="2" max="2" width="88.81640625" style="12" bestFit="1" customWidth="1"/>
    <col min="3" max="5" width="14.6328125" style="12" customWidth="1"/>
    <col min="6" max="6" width="54.81640625" style="12" bestFit="1" customWidth="1"/>
    <col min="7" max="16384" width="8.81640625" style="12"/>
  </cols>
  <sheetData>
    <row r="1" spans="2:6" ht="27" customHeight="1" x14ac:dyDescent="0.3"/>
    <row r="2" spans="2:6" ht="45.5" customHeight="1" thickBot="1" x14ac:dyDescent="0.35"/>
    <row r="3" spans="2:6" ht="15" customHeight="1" x14ac:dyDescent="0.3">
      <c r="B3" s="578" t="s">
        <v>258</v>
      </c>
      <c r="C3" s="579"/>
      <c r="D3" s="579"/>
      <c r="E3" s="579"/>
      <c r="F3" s="580"/>
    </row>
    <row r="4" spans="2:6" ht="15" customHeight="1" thickBot="1" x14ac:dyDescent="0.35">
      <c r="B4" s="581"/>
      <c r="C4" s="582"/>
      <c r="D4" s="582"/>
      <c r="E4" s="582"/>
      <c r="F4" s="583"/>
    </row>
    <row r="5" spans="2:6" ht="30" customHeight="1" x14ac:dyDescent="0.3">
      <c r="B5" s="611" t="s">
        <v>203</v>
      </c>
      <c r="C5" s="612"/>
      <c r="E5" s="99"/>
      <c r="F5" s="99"/>
    </row>
    <row r="6" spans="2:6" ht="63.5" customHeight="1" thickBot="1" x14ac:dyDescent="0.35">
      <c r="B6" s="685" t="s">
        <v>261</v>
      </c>
      <c r="C6" s="685"/>
      <c r="D6" s="685"/>
      <c r="E6" s="685"/>
      <c r="F6" s="685"/>
    </row>
    <row r="7" spans="2:6" ht="28.5" thickBot="1" x14ac:dyDescent="0.35">
      <c r="B7" s="368" t="s">
        <v>102</v>
      </c>
      <c r="C7" s="368" t="s">
        <v>182</v>
      </c>
      <c r="D7" s="368" t="s">
        <v>183</v>
      </c>
      <c r="E7" s="368" t="s">
        <v>184</v>
      </c>
      <c r="F7" s="369" t="s">
        <v>176</v>
      </c>
    </row>
    <row r="8" spans="2:6" ht="46.5" customHeight="1" x14ac:dyDescent="0.3">
      <c r="B8" s="209" t="s">
        <v>146</v>
      </c>
      <c r="C8" s="370" t="str">
        <f>IF(ISNUMBER(MATCH(B8,'TAB 1- Expenditure Summary'!$C$15:$C$30,0)),"Yes","No")</f>
        <v>No</v>
      </c>
      <c r="D8" s="370" t="str">
        <f>IF(SUM('TAB 3 - Outputs and Outcomes'!J34:J42)&gt;0, "Yes", "No")</f>
        <v>No</v>
      </c>
      <c r="E8" s="370" t="str">
        <f>IF(SUM('TAB 3 - Outputs and Outcomes'!U34:U41)&gt;0, "Yes", "No")</f>
        <v>No</v>
      </c>
      <c r="F8" s="206" t="str">
        <f t="shared" ref="F8" si="0">IF((AND(EXACT(C8,D8),EXACT(D8,E8))),"No further action","Amend expenditure, outputs, or outcomes accordingly")</f>
        <v>No further action</v>
      </c>
    </row>
    <row r="9" spans="2:6" ht="46.5" customHeight="1" x14ac:dyDescent="0.3">
      <c r="B9" s="210" t="s">
        <v>147</v>
      </c>
      <c r="C9" s="371" t="str">
        <f>IF(ISNUMBER(MATCH(B9,'TAB 1- Expenditure Summary'!$C$15:$C$30,0)),"Yes","No")</f>
        <v>No</v>
      </c>
      <c r="D9" s="371" t="str">
        <f>IF(SUM('TAB 3 - Outputs and Outcomes'!J44:J45)&gt;0, "Yes", "No")</f>
        <v>No</v>
      </c>
      <c r="E9" s="371" t="str">
        <f>IF(SUM('TAB 3 - Outputs and Outcomes'!U44:U47)&gt;0, "Yes", "No")</f>
        <v>No</v>
      </c>
      <c r="F9" s="207" t="str">
        <f>IF((AND(EXACT(C9,D9),EXACT(D9,E9))),"No further action","Amend expenditure, outputs, or outcomes accordingly")</f>
        <v>No further action</v>
      </c>
    </row>
    <row r="10" spans="2:6" ht="46.5" customHeight="1" x14ac:dyDescent="0.3">
      <c r="B10" s="210" t="s">
        <v>191</v>
      </c>
      <c r="C10" s="371" t="str">
        <f>IF(ISNUMBER(MATCH(B10,'TAB 1- Expenditure Summary'!$C$15:$C$30,0)),"Yes","No")</f>
        <v>No</v>
      </c>
      <c r="D10" s="371" t="str">
        <f>IF(SUM('TAB 3 - Outputs and Outcomes'!J49:J51)&gt;0, "Yes", "No")</f>
        <v>No</v>
      </c>
      <c r="E10" s="371" t="str">
        <f>IF(SUM('TAB 3 - Outputs and Outcomes'!U49:U50)&gt;0, "Yes", "No")</f>
        <v>No</v>
      </c>
      <c r="F10" s="207" t="str">
        <f t="shared" ref="F10:F14" si="1">IF((AND(EXACT(C10,D10),EXACT(D10,E10))),"No further action","Amend expenditure, outputs, or outcomes accordingly")</f>
        <v>No further action</v>
      </c>
    </row>
    <row r="11" spans="2:6" ht="46.5" customHeight="1" x14ac:dyDescent="0.3">
      <c r="B11" s="210" t="s">
        <v>254</v>
      </c>
      <c r="C11" s="371" t="str">
        <f>IF(ISNUMBER(MATCH(B11,'TAB 1- Expenditure Summary'!$C$15:$C$30,0)),"Yes","No")</f>
        <v>No</v>
      </c>
      <c r="D11" s="371" t="str">
        <f>IF(SUM('TAB 3 - Outputs and Outcomes'!J53:J54)&gt;0, "Yes", "No")</f>
        <v>No</v>
      </c>
      <c r="E11" s="371" t="str">
        <f>IF(SUM('TAB 3 - Outputs and Outcomes'!U53)&gt;0, "Yes", "No")</f>
        <v>No</v>
      </c>
      <c r="F11" s="207" t="str">
        <f>IF((AND(EXACT(C11,D11),EXACT(D11,E11))),"No further action","Amend expenditure, outputs, or outcomes accordingly")</f>
        <v>No further action</v>
      </c>
    </row>
    <row r="12" spans="2:6" ht="46.5" customHeight="1" x14ac:dyDescent="0.3">
      <c r="B12" s="210" t="s">
        <v>148</v>
      </c>
      <c r="C12" s="371" t="str">
        <f>IF(ISNUMBER(MATCH(B12,'TAB 1- Expenditure Summary'!$C$15:$C$30,0)),"Yes","No")</f>
        <v>No</v>
      </c>
      <c r="D12" s="371" t="str">
        <f>IF(SUM('TAB 3 - Outputs and Outcomes'!J56:J58)&gt;0, "Yes", "No")</f>
        <v>No</v>
      </c>
      <c r="E12" s="371" t="str">
        <f>IF(SUM('TAB 3 - Outputs and Outcomes'!U56)&gt;0, "Yes", "No")</f>
        <v>No</v>
      </c>
      <c r="F12" s="207" t="str">
        <f t="shared" si="1"/>
        <v>No further action</v>
      </c>
    </row>
    <row r="13" spans="2:6" ht="46.5" customHeight="1" x14ac:dyDescent="0.3">
      <c r="B13" s="210" t="s">
        <v>190</v>
      </c>
      <c r="C13" s="371" t="str">
        <f>IF(ISNUMBER(MATCH(B13,'TAB 1- Expenditure Summary'!$C$15:$C$30,0)),"Yes","No")</f>
        <v>No</v>
      </c>
      <c r="D13" s="371" t="str">
        <f>IF(SUM('TAB 3 - Outputs and Outcomes'!J60)&gt;0, "Yes", "No")</f>
        <v>No</v>
      </c>
      <c r="E13" s="371" t="str">
        <f>IF(SUM('TAB 3 - Outputs and Outcomes'!U60:U61)&gt;0, "Yes", "No")</f>
        <v>No</v>
      </c>
      <c r="F13" s="207" t="str">
        <f t="shared" si="1"/>
        <v>No further action</v>
      </c>
    </row>
    <row r="14" spans="2:6" ht="46.5" customHeight="1" thickBot="1" x14ac:dyDescent="0.35">
      <c r="B14" s="211" t="s">
        <v>189</v>
      </c>
      <c r="C14" s="372" t="str">
        <f>IF(ISNUMBER(MATCH(B14,'TAB 1- Expenditure Summary'!$C$15:$C$30,0)),"Yes","No")</f>
        <v>No</v>
      </c>
      <c r="D14" s="372" t="str">
        <f>IF(SUM('TAB 3 - Outputs and Outcomes'!J63)&gt;0, "Yes", "No")</f>
        <v>No</v>
      </c>
      <c r="E14" s="372" t="str">
        <f>IF(SUM('TAB 3 - Outputs and Outcomes'!U63:U64)&gt;0, "Yes", "No")</f>
        <v>No</v>
      </c>
      <c r="F14" s="208" t="str">
        <f t="shared" si="1"/>
        <v>No further action</v>
      </c>
    </row>
  </sheetData>
  <mergeCells count="3">
    <mergeCell ref="B6:F6"/>
    <mergeCell ref="B5:C5"/>
    <mergeCell ref="B3:F4"/>
  </mergeCells>
  <conditionalFormatting sqref="F8:F14">
    <cfRule type="cellIs" dxfId="6" priority="1" operator="equal">
      <formula>"Amend expenditure, outputs, or outcomes accordingly"</formula>
    </cfRule>
  </conditionalFormatting>
  <pageMargins left="0.70866141732283472" right="0.70866141732283472" top="0.74803149606299213" bottom="0.74803149606299213" header="0.31496062992125984" footer="0.31496062992125984"/>
  <pageSetup paperSize="8" orientation="landscape" r:id="rId1"/>
  <headerFooter>
    <oddHeader>&amp;L&amp;G</oddHeader>
    <oddFooter>&amp;L&amp;G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69DE7-683A-4652-9826-3E76F76C53A2}">
  <sheetPr>
    <pageSetUpPr fitToPage="1"/>
  </sheetPr>
  <dimension ref="B1:H28"/>
  <sheetViews>
    <sheetView view="pageLayout" zoomScaleNormal="70" workbookViewId="0">
      <selection activeCell="C2" sqref="C2"/>
    </sheetView>
  </sheetViews>
  <sheetFormatPr defaultColWidth="9.1796875" defaultRowHeight="14" x14ac:dyDescent="0.3"/>
  <cols>
    <col min="1" max="1" width="4.1796875" style="12" customWidth="1"/>
    <col min="2" max="2" width="9.1796875" style="12" customWidth="1"/>
    <col min="3" max="3" width="76.54296875" style="12" customWidth="1"/>
    <col min="4" max="4" width="15" style="12" customWidth="1"/>
    <col min="5" max="5" width="39.54296875" style="12" customWidth="1"/>
    <col min="6" max="6" width="18.54296875" style="12" customWidth="1"/>
    <col min="7" max="7" width="19.81640625" style="12" customWidth="1"/>
    <col min="8" max="8" width="18.81640625" style="12" customWidth="1"/>
    <col min="9" max="12" width="46.453125" style="12" customWidth="1"/>
    <col min="13" max="16384" width="9.1796875" style="12"/>
  </cols>
  <sheetData>
    <row r="1" spans="2:8" ht="14.5" customHeight="1" x14ac:dyDescent="0.3"/>
    <row r="2" spans="2:8" ht="80.5" customHeight="1" thickBot="1" x14ac:dyDescent="0.35"/>
    <row r="3" spans="2:8" ht="14.5" customHeight="1" x14ac:dyDescent="0.3">
      <c r="B3" s="578" t="s">
        <v>258</v>
      </c>
      <c r="C3" s="579"/>
      <c r="D3" s="579"/>
      <c r="E3" s="579"/>
      <c r="F3" s="579"/>
      <c r="G3" s="579"/>
      <c r="H3" s="580"/>
    </row>
    <row r="4" spans="2:8" ht="14.5" customHeight="1" thickBot="1" x14ac:dyDescent="0.35">
      <c r="B4" s="581"/>
      <c r="C4" s="582"/>
      <c r="D4" s="582"/>
      <c r="E4" s="582"/>
      <c r="F4" s="582"/>
      <c r="G4" s="582"/>
      <c r="H4" s="583"/>
    </row>
    <row r="5" spans="2:8" ht="28.5" customHeight="1" x14ac:dyDescent="0.3">
      <c r="B5" s="686" t="s">
        <v>17</v>
      </c>
      <c r="C5" s="687"/>
      <c r="D5" s="99"/>
      <c r="E5" s="99"/>
      <c r="F5" s="99"/>
      <c r="G5" s="99"/>
    </row>
    <row r="6" spans="2:8" ht="15.5" x14ac:dyDescent="0.35">
      <c r="B6" s="417" t="s">
        <v>129</v>
      </c>
      <c r="C6" s="99"/>
      <c r="D6" s="99"/>
      <c r="E6" s="99"/>
      <c r="F6" s="99"/>
      <c r="G6" s="99"/>
    </row>
    <row r="7" spans="2:8" ht="108" customHeight="1" x14ac:dyDescent="0.3">
      <c r="B7" s="9" t="s">
        <v>128</v>
      </c>
      <c r="C7" s="10" t="s">
        <v>11</v>
      </c>
      <c r="D7" s="10" t="s">
        <v>12</v>
      </c>
      <c r="E7" s="10" t="s">
        <v>13</v>
      </c>
      <c r="F7" s="10" t="s">
        <v>14</v>
      </c>
      <c r="G7" s="10" t="s">
        <v>15</v>
      </c>
      <c r="H7" s="11" t="s">
        <v>16</v>
      </c>
    </row>
    <row r="8" spans="2:8" x14ac:dyDescent="0.3">
      <c r="B8" s="89"/>
      <c r="C8" s="90"/>
      <c r="D8" s="91"/>
      <c r="E8" s="90"/>
      <c r="F8" s="92"/>
      <c r="G8" s="93"/>
      <c r="H8" s="92"/>
    </row>
    <row r="9" spans="2:8" x14ac:dyDescent="0.3">
      <c r="B9" s="89"/>
      <c r="C9" s="90"/>
      <c r="D9" s="91"/>
      <c r="E9" s="90"/>
      <c r="F9" s="92"/>
      <c r="G9" s="93"/>
      <c r="H9" s="92"/>
    </row>
    <row r="10" spans="2:8" x14ac:dyDescent="0.3">
      <c r="B10" s="89"/>
      <c r="C10" s="90"/>
      <c r="D10" s="91"/>
      <c r="E10" s="90"/>
      <c r="F10" s="92"/>
      <c r="G10" s="93"/>
      <c r="H10" s="92"/>
    </row>
    <row r="11" spans="2:8" x14ac:dyDescent="0.3">
      <c r="B11" s="89"/>
      <c r="C11" s="90"/>
      <c r="D11" s="91"/>
      <c r="E11" s="90"/>
      <c r="F11" s="92"/>
      <c r="G11" s="93"/>
      <c r="H11" s="92"/>
    </row>
    <row r="12" spans="2:8" x14ac:dyDescent="0.3">
      <c r="B12" s="89"/>
      <c r="C12" s="90"/>
      <c r="D12" s="91"/>
      <c r="E12" s="90"/>
      <c r="F12" s="92"/>
      <c r="G12" s="93"/>
      <c r="H12" s="92"/>
    </row>
    <row r="13" spans="2:8" x14ac:dyDescent="0.3">
      <c r="B13" s="89"/>
      <c r="C13" s="90"/>
      <c r="D13" s="91"/>
      <c r="E13" s="90"/>
      <c r="F13" s="92"/>
      <c r="G13" s="93"/>
      <c r="H13" s="92"/>
    </row>
    <row r="14" spans="2:8" x14ac:dyDescent="0.3">
      <c r="B14" s="89"/>
      <c r="C14" s="90"/>
      <c r="D14" s="91"/>
      <c r="E14" s="90"/>
      <c r="F14" s="92"/>
      <c r="G14" s="93"/>
      <c r="H14" s="92"/>
    </row>
    <row r="15" spans="2:8" x14ac:dyDescent="0.3">
      <c r="B15" s="89"/>
      <c r="C15" s="90"/>
      <c r="D15" s="91"/>
      <c r="E15" s="90"/>
      <c r="F15" s="92"/>
      <c r="G15" s="93"/>
      <c r="H15" s="92"/>
    </row>
    <row r="16" spans="2:8" x14ac:dyDescent="0.3">
      <c r="B16" s="89"/>
      <c r="C16" s="90"/>
      <c r="D16" s="91"/>
      <c r="E16" s="90"/>
      <c r="F16" s="92"/>
      <c r="G16" s="93"/>
      <c r="H16" s="92"/>
    </row>
    <row r="17" spans="2:8" x14ac:dyDescent="0.3">
      <c r="B17" s="89"/>
      <c r="C17" s="90"/>
      <c r="D17" s="91"/>
      <c r="E17" s="90"/>
      <c r="F17" s="92"/>
      <c r="G17" s="93"/>
      <c r="H17" s="92"/>
    </row>
    <row r="18" spans="2:8" x14ac:dyDescent="0.3">
      <c r="B18" s="89"/>
      <c r="C18" s="90"/>
      <c r="D18" s="91"/>
      <c r="E18" s="90"/>
      <c r="F18" s="92"/>
      <c r="G18" s="93"/>
      <c r="H18" s="92"/>
    </row>
    <row r="19" spans="2:8" x14ac:dyDescent="0.3">
      <c r="B19" s="89"/>
      <c r="C19" s="90"/>
      <c r="D19" s="91"/>
      <c r="E19" s="90"/>
      <c r="F19" s="92"/>
      <c r="G19" s="93"/>
      <c r="H19" s="92"/>
    </row>
    <row r="20" spans="2:8" x14ac:dyDescent="0.3">
      <c r="B20" s="89"/>
      <c r="C20" s="90"/>
      <c r="D20" s="91"/>
      <c r="E20" s="90"/>
      <c r="F20" s="92"/>
      <c r="G20" s="93"/>
      <c r="H20" s="92"/>
    </row>
    <row r="21" spans="2:8" x14ac:dyDescent="0.3">
      <c r="B21" s="89"/>
      <c r="C21" s="90"/>
      <c r="D21" s="91"/>
      <c r="E21" s="90"/>
      <c r="F21" s="92"/>
      <c r="G21" s="93"/>
      <c r="H21" s="92"/>
    </row>
    <row r="22" spans="2:8" x14ac:dyDescent="0.3">
      <c r="B22" s="89"/>
      <c r="C22" s="90"/>
      <c r="D22" s="91"/>
      <c r="E22" s="90"/>
      <c r="F22" s="92"/>
      <c r="G22" s="93"/>
      <c r="H22" s="92"/>
    </row>
    <row r="23" spans="2:8" x14ac:dyDescent="0.3">
      <c r="B23" s="89"/>
      <c r="C23" s="90"/>
      <c r="D23" s="91"/>
      <c r="E23" s="90"/>
      <c r="F23" s="92"/>
      <c r="G23" s="93"/>
      <c r="H23" s="92"/>
    </row>
    <row r="24" spans="2:8" x14ac:dyDescent="0.3">
      <c r="B24" s="89"/>
      <c r="C24" s="90"/>
      <c r="D24" s="94"/>
      <c r="E24" s="90"/>
      <c r="F24" s="92"/>
      <c r="G24" s="93"/>
      <c r="H24" s="92"/>
    </row>
    <row r="25" spans="2:8" x14ac:dyDescent="0.3">
      <c r="B25" s="89"/>
      <c r="C25" s="90"/>
      <c r="D25" s="94"/>
      <c r="E25" s="90"/>
      <c r="F25" s="92"/>
      <c r="G25" s="93"/>
      <c r="H25" s="92"/>
    </row>
    <row r="26" spans="2:8" x14ac:dyDescent="0.3">
      <c r="B26" s="89"/>
      <c r="C26" s="90"/>
      <c r="D26" s="94"/>
      <c r="E26" s="90"/>
      <c r="F26" s="92"/>
      <c r="G26" s="93"/>
      <c r="H26" s="92"/>
    </row>
    <row r="27" spans="2:8" x14ac:dyDescent="0.3">
      <c r="B27" s="89"/>
      <c r="C27" s="90"/>
      <c r="D27" s="94"/>
      <c r="E27" s="90"/>
      <c r="F27" s="92"/>
      <c r="G27" s="93"/>
      <c r="H27" s="92"/>
    </row>
    <row r="28" spans="2:8" x14ac:dyDescent="0.3">
      <c r="B28" s="89"/>
      <c r="C28" s="90"/>
      <c r="D28" s="94"/>
      <c r="E28" s="90"/>
      <c r="F28" s="92"/>
      <c r="G28" s="93"/>
      <c r="H28" s="92"/>
    </row>
  </sheetData>
  <mergeCells count="2">
    <mergeCell ref="B5:C5"/>
    <mergeCell ref="B3:H4"/>
  </mergeCells>
  <dataValidations disablePrompts="1" count="1">
    <dataValidation type="list" allowBlank="1" showInputMessage="1" showErrorMessage="1" sqref="G8:G28" xr:uid="{F87C6BC5-3429-4367-9510-A87D4B72BFFC}">
      <formula1>"Yes, no"</formula1>
    </dataValidation>
  </dataValidations>
  <pageMargins left="0.70866141732283472" right="0.70866141732283472" top="0.74803149606299213" bottom="0.74803149606299213" header="0.31496062992125984" footer="0.31496062992125984"/>
  <pageSetup paperSize="8" scale="95" orientation="landscape" r:id="rId1"/>
  <headerFooter>
    <oddHeader>&amp;L&amp;G</oddHeader>
    <oddFooter>&amp;L&amp;G</oddFooter>
  </headerFooter>
  <legacyDrawingHF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D36DA-F668-44D7-A1F5-1362C68A4FCD}">
  <sheetPr>
    <pageSetUpPr fitToPage="1"/>
  </sheetPr>
  <dimension ref="A1:G33"/>
  <sheetViews>
    <sheetView view="pageLayout" topLeftCell="A2" zoomScaleNormal="70" workbookViewId="0">
      <selection activeCell="C2" sqref="C2"/>
    </sheetView>
  </sheetViews>
  <sheetFormatPr defaultColWidth="9.1796875" defaultRowHeight="14" x14ac:dyDescent="0.3"/>
  <cols>
    <col min="1" max="1" width="4" style="416" customWidth="1"/>
    <col min="2" max="2" width="6.81640625" style="12" customWidth="1"/>
    <col min="3" max="3" width="70.81640625" style="12" customWidth="1"/>
    <col min="4" max="4" width="26" style="12" customWidth="1"/>
    <col min="5" max="5" width="13" style="12" customWidth="1"/>
    <col min="6" max="6" width="12.54296875" style="12" bestFit="1" customWidth="1"/>
    <col min="7" max="7" width="63.1796875" style="12" customWidth="1"/>
    <col min="8" max="8" width="70.54296875" style="12" customWidth="1"/>
    <col min="9" max="9" width="45.1796875" style="12" customWidth="1"/>
    <col min="10" max="10" width="55.81640625" style="12" customWidth="1"/>
    <col min="11" max="16384" width="9.1796875" style="12"/>
  </cols>
  <sheetData>
    <row r="1" spans="1:7" ht="15" customHeight="1" x14ac:dyDescent="0.3"/>
    <row r="2" spans="1:7" ht="81.5" customHeight="1" thickBot="1" x14ac:dyDescent="0.35"/>
    <row r="3" spans="1:7" ht="15" customHeight="1" x14ac:dyDescent="0.3">
      <c r="A3" s="12"/>
      <c r="B3" s="578" t="s">
        <v>258</v>
      </c>
      <c r="C3" s="579"/>
      <c r="D3" s="579"/>
      <c r="E3" s="579"/>
      <c r="F3" s="579"/>
      <c r="G3" s="580"/>
    </row>
    <row r="4" spans="1:7" ht="15" customHeight="1" thickBot="1" x14ac:dyDescent="0.35">
      <c r="A4" s="12"/>
      <c r="B4" s="581"/>
      <c r="C4" s="582"/>
      <c r="D4" s="582"/>
      <c r="E4" s="582"/>
      <c r="F4" s="582"/>
      <c r="G4" s="583"/>
    </row>
    <row r="5" spans="1:7" s="416" customFormat="1" ht="31" customHeight="1" x14ac:dyDescent="0.3">
      <c r="B5" s="688" t="s">
        <v>127</v>
      </c>
      <c r="C5" s="688"/>
      <c r="D5" s="12"/>
      <c r="E5" s="12"/>
      <c r="F5" s="12"/>
      <c r="G5" s="12"/>
    </row>
    <row r="6" spans="1:7" ht="15.5" x14ac:dyDescent="0.35">
      <c r="B6" s="417" t="s">
        <v>129</v>
      </c>
    </row>
    <row r="7" spans="1:7" ht="31.5" thickBot="1" x14ac:dyDescent="0.35">
      <c r="B7" s="1" t="s">
        <v>130</v>
      </c>
      <c r="C7" s="2" t="s">
        <v>109</v>
      </c>
      <c r="D7" s="2" t="s">
        <v>110</v>
      </c>
      <c r="E7" s="3" t="s">
        <v>111</v>
      </c>
      <c r="F7" s="3" t="s">
        <v>112</v>
      </c>
      <c r="G7" s="4" t="s">
        <v>113</v>
      </c>
    </row>
    <row r="8" spans="1:7" ht="15.5" x14ac:dyDescent="0.3">
      <c r="B8" s="5"/>
      <c r="C8" s="6"/>
      <c r="D8" s="6"/>
      <c r="E8" s="7" t="s">
        <v>114</v>
      </c>
      <c r="F8" s="7" t="s">
        <v>114</v>
      </c>
      <c r="G8" s="8"/>
    </row>
    <row r="9" spans="1:7" x14ac:dyDescent="0.3">
      <c r="B9" s="95"/>
      <c r="C9" s="96"/>
      <c r="D9" s="97"/>
      <c r="E9" s="97"/>
      <c r="F9" s="97"/>
      <c r="G9" s="96"/>
    </row>
    <row r="10" spans="1:7" x14ac:dyDescent="0.3">
      <c r="B10" s="95"/>
      <c r="C10" s="96"/>
      <c r="D10" s="97"/>
      <c r="E10" s="97"/>
      <c r="F10" s="97"/>
      <c r="G10" s="96"/>
    </row>
    <row r="11" spans="1:7" x14ac:dyDescent="0.3">
      <c r="B11" s="95"/>
      <c r="C11" s="96"/>
      <c r="D11" s="97"/>
      <c r="E11" s="97"/>
      <c r="F11" s="97"/>
      <c r="G11" s="96"/>
    </row>
    <row r="12" spans="1:7" x14ac:dyDescent="0.3">
      <c r="B12" s="95"/>
      <c r="C12" s="96"/>
      <c r="D12" s="97"/>
      <c r="E12" s="97"/>
      <c r="F12" s="97"/>
      <c r="G12" s="96"/>
    </row>
    <row r="13" spans="1:7" x14ac:dyDescent="0.3">
      <c r="B13" s="95"/>
      <c r="C13" s="96"/>
      <c r="D13" s="97"/>
      <c r="E13" s="97"/>
      <c r="F13" s="97"/>
      <c r="G13" s="96"/>
    </row>
    <row r="14" spans="1:7" x14ac:dyDescent="0.3">
      <c r="B14" s="95"/>
      <c r="C14" s="96"/>
      <c r="D14" s="97"/>
      <c r="E14" s="97"/>
      <c r="F14" s="97"/>
      <c r="G14" s="96"/>
    </row>
    <row r="15" spans="1:7" x14ac:dyDescent="0.3">
      <c r="B15" s="95"/>
      <c r="C15" s="96"/>
      <c r="D15" s="97"/>
      <c r="E15" s="97"/>
      <c r="F15" s="97"/>
      <c r="G15" s="96"/>
    </row>
    <row r="16" spans="1:7" x14ac:dyDescent="0.3">
      <c r="B16" s="95"/>
      <c r="C16" s="96"/>
      <c r="D16" s="97"/>
      <c r="E16" s="97"/>
      <c r="F16" s="97"/>
      <c r="G16" s="96"/>
    </row>
    <row r="17" spans="2:7" x14ac:dyDescent="0.3">
      <c r="B17" s="95"/>
      <c r="C17" s="96"/>
      <c r="D17" s="97"/>
      <c r="E17" s="97"/>
      <c r="F17" s="97"/>
      <c r="G17" s="96"/>
    </row>
    <row r="18" spans="2:7" x14ac:dyDescent="0.3">
      <c r="B18" s="95"/>
      <c r="C18" s="96"/>
      <c r="D18" s="97"/>
      <c r="E18" s="97"/>
      <c r="F18" s="97"/>
      <c r="G18" s="96"/>
    </row>
    <row r="19" spans="2:7" x14ac:dyDescent="0.3">
      <c r="B19" s="95"/>
      <c r="C19" s="96"/>
      <c r="D19" s="97"/>
      <c r="E19" s="97"/>
      <c r="F19" s="97"/>
      <c r="G19" s="96"/>
    </row>
    <row r="20" spans="2:7" x14ac:dyDescent="0.3">
      <c r="B20" s="95"/>
      <c r="C20" s="96"/>
      <c r="D20" s="97"/>
      <c r="E20" s="97"/>
      <c r="F20" s="97"/>
      <c r="G20" s="96"/>
    </row>
    <row r="21" spans="2:7" x14ac:dyDescent="0.3">
      <c r="B21" s="95"/>
      <c r="C21" s="96"/>
      <c r="D21" s="97"/>
      <c r="E21" s="97"/>
      <c r="F21" s="97"/>
      <c r="G21" s="96"/>
    </row>
    <row r="22" spans="2:7" x14ac:dyDescent="0.3">
      <c r="B22" s="95"/>
      <c r="C22" s="96"/>
      <c r="D22" s="97"/>
      <c r="E22" s="97"/>
      <c r="F22" s="97"/>
      <c r="G22" s="96"/>
    </row>
    <row r="23" spans="2:7" x14ac:dyDescent="0.3">
      <c r="B23" s="95"/>
      <c r="C23" s="96"/>
      <c r="D23" s="97"/>
      <c r="E23" s="97"/>
      <c r="F23" s="97"/>
      <c r="G23" s="96"/>
    </row>
    <row r="24" spans="2:7" x14ac:dyDescent="0.3">
      <c r="B24" s="95"/>
      <c r="C24" s="96"/>
      <c r="D24" s="97"/>
      <c r="E24" s="97"/>
      <c r="F24" s="97"/>
      <c r="G24" s="96"/>
    </row>
    <row r="25" spans="2:7" x14ac:dyDescent="0.3">
      <c r="B25" s="95"/>
      <c r="C25" s="96"/>
      <c r="D25" s="97"/>
      <c r="E25" s="97"/>
      <c r="F25" s="97"/>
      <c r="G25" s="96"/>
    </row>
    <row r="26" spans="2:7" x14ac:dyDescent="0.3">
      <c r="B26" s="95"/>
      <c r="C26" s="96"/>
      <c r="D26" s="97"/>
      <c r="E26" s="97"/>
      <c r="F26" s="97"/>
      <c r="G26" s="96"/>
    </row>
    <row r="27" spans="2:7" x14ac:dyDescent="0.3">
      <c r="B27" s="95"/>
      <c r="C27" s="96"/>
      <c r="D27" s="97"/>
      <c r="E27" s="97"/>
      <c r="F27" s="97"/>
      <c r="G27" s="96"/>
    </row>
    <row r="28" spans="2:7" x14ac:dyDescent="0.3">
      <c r="B28" s="95"/>
      <c r="C28" s="96"/>
      <c r="D28" s="97"/>
      <c r="E28" s="97"/>
      <c r="F28" s="97"/>
      <c r="G28" s="96"/>
    </row>
    <row r="29" spans="2:7" x14ac:dyDescent="0.3">
      <c r="B29" s="95"/>
      <c r="C29" s="96"/>
      <c r="D29" s="97"/>
      <c r="E29" s="97"/>
      <c r="F29" s="97"/>
      <c r="G29" s="96"/>
    </row>
    <row r="30" spans="2:7" x14ac:dyDescent="0.3">
      <c r="B30" s="95"/>
      <c r="C30" s="96"/>
      <c r="D30" s="97"/>
      <c r="E30" s="97"/>
      <c r="F30" s="97"/>
      <c r="G30" s="96"/>
    </row>
    <row r="31" spans="2:7" x14ac:dyDescent="0.3">
      <c r="B31" s="95"/>
      <c r="C31" s="96"/>
      <c r="D31" s="97"/>
      <c r="E31" s="97"/>
      <c r="F31" s="97"/>
      <c r="G31" s="96"/>
    </row>
    <row r="32" spans="2:7" x14ac:dyDescent="0.3">
      <c r="B32" s="95"/>
      <c r="C32" s="96"/>
      <c r="D32" s="97"/>
      <c r="E32" s="97"/>
      <c r="F32" s="97"/>
      <c r="G32" s="96"/>
    </row>
    <row r="33" spans="2:7" x14ac:dyDescent="0.3">
      <c r="B33" s="95"/>
      <c r="C33" s="96"/>
      <c r="D33" s="97"/>
      <c r="E33" s="97"/>
      <c r="F33" s="97"/>
      <c r="G33" s="96"/>
    </row>
  </sheetData>
  <mergeCells count="2">
    <mergeCell ref="B5:C5"/>
    <mergeCell ref="B3:G4"/>
  </mergeCells>
  <conditionalFormatting sqref="E9:E33">
    <cfRule type="cellIs" dxfId="5" priority="1" operator="equal">
      <formula>"Low"</formula>
    </cfRule>
    <cfRule type="cellIs" dxfId="4" priority="2" operator="equal">
      <formula>"Medium"</formula>
    </cfRule>
    <cfRule type="cellIs" dxfId="3" priority="3" operator="equal">
      <formula>"High"</formula>
    </cfRule>
  </conditionalFormatting>
  <conditionalFormatting sqref="F9:F33">
    <cfRule type="cellIs" dxfId="2" priority="4" operator="equal">
      <formula>"Low"</formula>
    </cfRule>
    <cfRule type="cellIs" dxfId="1" priority="5" operator="equal">
      <formula>"Medium"</formula>
    </cfRule>
    <cfRule type="cellIs" dxfId="0" priority="6" operator="equal">
      <formula>"High"</formula>
    </cfRule>
  </conditionalFormatting>
  <dataValidations count="2">
    <dataValidation type="list" allowBlank="1" showInputMessage="1" showErrorMessage="1" sqref="E12:E33" xr:uid="{3DBBB48F-7C8C-4EEB-89C9-C1EF16485EB9}">
      <formula1>RISK_PROB</formula1>
    </dataValidation>
    <dataValidation type="list" allowBlank="1" showInputMessage="1" showErrorMessage="1" sqref="F9:F33 E9:E11" xr:uid="{A139A244-614D-4CA0-A8B1-A1DA819D8DDB}">
      <formula1>RISK_IMPACT</formula1>
    </dataValidation>
  </dataValidations>
  <pageMargins left="0.70866141732283472" right="0.70866141732283472" top="0.74803149606299213" bottom="0.74803149606299213" header="0.31496062992125984" footer="0.31496062992125984"/>
  <pageSetup paperSize="8" scale="98" orientation="landscape" r:id="rId1"/>
  <headerFooter>
    <oddHeader>&amp;L&amp;G</oddHeader>
    <oddFooter>&amp;L&amp;G</oddFooter>
  </headerFooter>
  <legacyDrawingHF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B5754E-42D8-425D-831B-0918E74800EE}">
  <dimension ref="B1:E9"/>
  <sheetViews>
    <sheetView zoomScale="70" zoomScaleNormal="70" workbookViewId="0">
      <selection activeCell="C12" sqref="C12"/>
    </sheetView>
  </sheetViews>
  <sheetFormatPr defaultColWidth="8.81640625" defaultRowHeight="14" x14ac:dyDescent="0.3"/>
  <cols>
    <col min="1" max="1" width="8.81640625" style="13"/>
    <col min="2" max="2" width="82.1796875" style="13" bestFit="1" customWidth="1"/>
    <col min="3" max="3" width="109.81640625" style="13" bestFit="1" customWidth="1"/>
    <col min="4" max="4" width="10.1796875" style="13" bestFit="1" customWidth="1"/>
    <col min="5" max="5" width="12.1796875" style="13" bestFit="1" customWidth="1"/>
    <col min="6" max="16384" width="8.81640625" style="13"/>
  </cols>
  <sheetData>
    <row r="1" spans="2:5" x14ac:dyDescent="0.3">
      <c r="B1" s="13" t="s">
        <v>122</v>
      </c>
      <c r="C1" s="13" t="s">
        <v>117</v>
      </c>
      <c r="D1" s="13" t="s">
        <v>115</v>
      </c>
      <c r="E1" s="13" t="s">
        <v>116</v>
      </c>
    </row>
    <row r="2" spans="2:5" x14ac:dyDescent="0.3">
      <c r="B2" s="98" t="s">
        <v>175</v>
      </c>
      <c r="C2" s="98" t="s">
        <v>175</v>
      </c>
    </row>
    <row r="3" spans="2:5" ht="15.5" x14ac:dyDescent="0.35">
      <c r="B3" s="13" t="s">
        <v>143</v>
      </c>
      <c r="C3" s="88" t="s">
        <v>146</v>
      </c>
      <c r="D3" s="13" t="s">
        <v>118</v>
      </c>
      <c r="E3" s="13" t="s">
        <v>118</v>
      </c>
    </row>
    <row r="4" spans="2:5" ht="15.5" x14ac:dyDescent="0.35">
      <c r="B4" s="13" t="s">
        <v>144</v>
      </c>
      <c r="C4" s="88" t="s">
        <v>147</v>
      </c>
      <c r="D4" s="13" t="s">
        <v>119</v>
      </c>
      <c r="E4" s="13" t="s">
        <v>119</v>
      </c>
    </row>
    <row r="5" spans="2:5" ht="31" x14ac:dyDescent="0.35">
      <c r="B5" s="13" t="s">
        <v>145</v>
      </c>
      <c r="C5" s="399" t="s">
        <v>253</v>
      </c>
      <c r="D5" s="13" t="s">
        <v>120</v>
      </c>
      <c r="E5" s="13" t="s">
        <v>120</v>
      </c>
    </row>
    <row r="6" spans="2:5" ht="15.5" x14ac:dyDescent="0.35">
      <c r="C6" s="398" t="s">
        <v>254</v>
      </c>
    </row>
    <row r="7" spans="2:5" ht="15.5" x14ac:dyDescent="0.35">
      <c r="C7" s="88" t="s">
        <v>148</v>
      </c>
    </row>
    <row r="8" spans="2:5" ht="15.5" x14ac:dyDescent="0.35">
      <c r="C8" s="88" t="s">
        <v>190</v>
      </c>
    </row>
    <row r="9" spans="2:5" ht="15.5" x14ac:dyDescent="0.35">
      <c r="C9" s="88" t="s">
        <v>189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5E0DB8521D3E44DAC3EFC16D8EC2FA4" ma:contentTypeVersion="4" ma:contentTypeDescription="Create a new document." ma:contentTypeScope="" ma:versionID="d87a9dac851b7442312de673d7dba0b4">
  <xsd:schema xmlns:xsd="http://www.w3.org/2001/XMLSchema" xmlns:xs="http://www.w3.org/2001/XMLSchema" xmlns:p="http://schemas.microsoft.com/office/2006/metadata/properties" xmlns:ns2="609d8ea2-166c-4bc4-b8e6-471679cf7152" xmlns:ns3="0b395adf-f381-4544-8bea-1fa9efbbcf09" targetNamespace="http://schemas.microsoft.com/office/2006/metadata/properties" ma:root="true" ma:fieldsID="13f0fc8007680a457e4791d19ebe04cb" ns2:_="" ns3:_="">
    <xsd:import namespace="609d8ea2-166c-4bc4-b8e6-471679cf7152"/>
    <xsd:import namespace="0b395adf-f381-4544-8bea-1fa9efbbcf09"/>
    <xsd:element name="properties">
      <xsd:complexType>
        <xsd:sequence>
          <xsd:element name="documentManagement">
            <xsd:complexType>
              <xsd:all>
                <xsd:element ref="ns2:TaxCatchAll" minOccurs="0"/>
                <xsd:element ref="ns2:TaxCatchAllLabel"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9d8ea2-166c-4bc4-b8e6-471679cf7152"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0a4382ec-00f4-4fcf-9d7b-7e87a3935e01}" ma:internalName="TaxCatchAll" ma:showField="CatchAllData" ma:web="48da7f05-2751-402d-bd3e-cb5f9c42c7e0">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0a4382ec-00f4-4fcf-9d7b-7e87a3935e01}" ma:internalName="TaxCatchAllLabel" ma:readOnly="true" ma:showField="CatchAllDataLabel" ma:web="48da7f05-2751-402d-bd3e-cb5f9c42c7e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395adf-f381-4544-8bea-1fa9efbbcf09" elementFormDefault="qualified">
    <xsd:import namespace="http://schemas.microsoft.com/office/2006/documentManagement/types"/>
    <xsd:import namespace="http://schemas.microsoft.com/office/infopath/2007/PartnerControls"/>
    <xsd:element name="lcf76f155ced4ddcb4097134ff3c332f" ma:index="10" nillable="true" ma:displayName="Image Tags_0" ma:hidden="true" ma:internalName="lcf76f155ced4ddcb4097134ff3c332f">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b395adf-f381-4544-8bea-1fa9efbbcf09" xsi:nil="true"/>
    <TaxCatchAll xmlns="609d8ea2-166c-4bc4-b8e6-471679cf7152" xsi:nil="true"/>
  </documentManagement>
</p:properties>
</file>

<file path=customXml/itemProps1.xml><?xml version="1.0" encoding="utf-8"?>
<ds:datastoreItem xmlns:ds="http://schemas.openxmlformats.org/officeDocument/2006/customXml" ds:itemID="{AF8F909E-F3E6-4786-A812-024D62FD65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9d8ea2-166c-4bc4-b8e6-471679cf7152"/>
    <ds:schemaRef ds:uri="0b395adf-f381-4544-8bea-1fa9efbbcf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4B110DF-816A-407E-AA5C-94F92A2AED3F}">
  <ds:schemaRefs>
    <ds:schemaRef ds:uri="http://schemas.microsoft.com/sharepoint/v3/contenttype/forms"/>
  </ds:schemaRefs>
</ds:datastoreItem>
</file>

<file path=customXml/itemProps3.xml><?xml version="1.0" encoding="utf-8"?>
<ds:datastoreItem xmlns:ds="http://schemas.openxmlformats.org/officeDocument/2006/customXml" ds:itemID="{3C6D23AE-885E-454A-8FD4-9ED53986726A}">
  <ds:schemaRefs>
    <ds:schemaRef ds:uri="http://www.w3.org/XML/1998/namespace"/>
    <ds:schemaRef ds:uri="http://schemas.microsoft.com/office/2006/metadata/properties"/>
    <ds:schemaRef ds:uri="http://schemas.microsoft.com/office/2006/documentManagement/types"/>
    <ds:schemaRef ds:uri="http://purl.org/dc/dcmitype/"/>
    <ds:schemaRef ds:uri="0b395adf-f381-4544-8bea-1fa9efbbcf09"/>
    <ds:schemaRef ds:uri="http://schemas.microsoft.com/office/infopath/2007/PartnerControls"/>
    <ds:schemaRef ds:uri="http://schemas.openxmlformats.org/package/2006/metadata/core-properties"/>
    <ds:schemaRef ds:uri="609d8ea2-166c-4bc4-b8e6-471679cf7152"/>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TAB 1- Expenditure Summary</vt:lpstr>
      <vt:lpstr>TAB 2 - Granular Budget</vt:lpstr>
      <vt:lpstr>TAB 3 - Outputs and Outcomes</vt:lpstr>
      <vt:lpstr>TAB 4 - Intervention Summary</vt:lpstr>
      <vt:lpstr>TAB 5 - Procurement</vt:lpstr>
      <vt:lpstr>TAB 6 - Risk Register</vt:lpstr>
      <vt:lpstr>DROP DOWNS</vt:lpstr>
      <vt:lpstr>CALL_AREA</vt:lpstr>
      <vt:lpstr>INTERVENTION</vt:lpstr>
      <vt:lpstr>RISK_IMPACT</vt:lpstr>
      <vt:lpstr>RISK_PROB</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Cragg, Neil</dc:creator>
  <cp:keywords/>
  <dc:description/>
  <cp:lastModifiedBy>Andrew Wilson</cp:lastModifiedBy>
  <cp:revision/>
  <cp:lastPrinted>2023-10-25T14:15:35Z</cp:lastPrinted>
  <dcterms:created xsi:type="dcterms:W3CDTF">2022-05-25T18:29:53Z</dcterms:created>
  <dcterms:modified xsi:type="dcterms:W3CDTF">2023-11-20T16:02:50Z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0x01010035E0DB8521D3E44DAC3EFC16D8EC2FA4</vt:lpwstr>
  </property>
  <property fmtid="{D5CDD505-2E9C-101B-9397-08002B2CF9AE}" pid="3" name="MediaServiceImageTags">
    <vt:lpwstr/>
  </property>
  <property fmtid="{D5CDD505-2E9C-101B-9397-08002B2CF9AE}" pid="4" name="SharedWithUsers">
    <vt:lpwstr>465;#Louise Allen</vt:lpwstr>
  </property>
</Properties>
</file>