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tables/table2.xml" ContentType="application/vnd.openxmlformats-officedocument.spreadsheetml.table+xml"/>
  <Override PartName="/xl/namedSheetViews/namedSheetView2.xml" ContentType="application/vnd.ms-excel.namedsheetview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westyorksca-my.sharepoint.com/personal/nicholas_magog_westyorks-ca_gov_uk/Documents/Desktop/Monthly Reporting/Monthly External Pipeline/"/>
    </mc:Choice>
  </mc:AlternateContent>
  <xr:revisionPtr revIDLastSave="228" documentId="8_{84BBB1F8-5944-407E-967E-01FF1948FB24}" xr6:coauthVersionLast="47" xr6:coauthVersionMax="47" xr10:uidLastSave="{ED053156-AEB2-494C-954E-4B753EF43819}"/>
  <bookViews>
    <workbookView xWindow="-120" yWindow="-120" windowWidth="51840" windowHeight="21120" xr2:uid="{F467D6D1-4BB6-4E94-81EF-7F186C806D33}"/>
  </bookViews>
  <sheets>
    <sheet name="Pipeline" sheetId="1" r:id="rId1"/>
    <sheet name="WIP" sheetId="2" r:id="rId2"/>
  </sheets>
  <definedNames>
    <definedName name="_xlnm._FilterDatabase" localSheetId="0" hidden="1">Pipeline!#REF!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2" i="2" l="1"/>
  <c r="E63" i="2"/>
  <c r="E64" i="2"/>
  <c r="E65" i="2"/>
  <c r="E66" i="2"/>
  <c r="E67" i="2"/>
  <c r="E68" i="2"/>
  <c r="E69" i="2"/>
  <c r="E109" i="2" l="1"/>
  <c r="E108" i="2"/>
  <c r="E107" i="2"/>
  <c r="E106" i="2"/>
  <c r="E105" i="2"/>
  <c r="E104" i="2"/>
  <c r="E103" i="2"/>
  <c r="E102" i="2"/>
  <c r="E101" i="2"/>
  <c r="E100" i="2"/>
  <c r="E99" i="2"/>
  <c r="E98" i="2"/>
  <c r="E97" i="2"/>
  <c r="E96" i="2"/>
  <c r="E95" i="2"/>
  <c r="E94" i="2"/>
  <c r="E93" i="2"/>
  <c r="E92" i="2"/>
  <c r="E91" i="2"/>
  <c r="E90" i="2"/>
  <c r="E89" i="2"/>
  <c r="E88" i="2"/>
  <c r="E87" i="2"/>
  <c r="E86" i="2"/>
  <c r="E85" i="2"/>
  <c r="E84" i="2"/>
  <c r="E83" i="2"/>
  <c r="E82" i="2"/>
  <c r="E81" i="2"/>
  <c r="E80" i="2"/>
  <c r="E79" i="2"/>
  <c r="E78" i="2"/>
  <c r="E77" i="2"/>
  <c r="E76" i="2"/>
  <c r="E75" i="2"/>
  <c r="E74" i="2"/>
  <c r="E73" i="2"/>
  <c r="E72" i="2"/>
  <c r="E71" i="2"/>
  <c r="E70" i="2"/>
  <c r="E29" i="2"/>
  <c r="E31" i="2"/>
  <c r="E2" i="2"/>
  <c r="E35" i="2"/>
  <c r="E60" i="2"/>
  <c r="E59" i="2"/>
  <c r="E23" i="2"/>
  <c r="E58" i="2"/>
  <c r="E57" i="2"/>
  <c r="E14" i="2"/>
  <c r="E28" i="2"/>
  <c r="E4" i="2"/>
  <c r="E56" i="2"/>
  <c r="E36" i="2"/>
  <c r="E55" i="2"/>
  <c r="E15" i="2"/>
  <c r="E54" i="2"/>
  <c r="E53" i="2"/>
  <c r="E52" i="2"/>
  <c r="E27" i="2"/>
  <c r="E51" i="2"/>
  <c r="E50" i="2"/>
  <c r="E10" i="2"/>
  <c r="E5" i="2"/>
  <c r="E49" i="2"/>
  <c r="E48" i="2"/>
  <c r="E47" i="2"/>
  <c r="E46" i="2"/>
  <c r="E11" i="2"/>
  <c r="E45" i="2"/>
  <c r="E44" i="2"/>
  <c r="E43" i="2"/>
  <c r="E21" i="2"/>
  <c r="E26" i="2"/>
  <c r="E42" i="2"/>
  <c r="E39" i="2"/>
  <c r="E38" i="2"/>
  <c r="E37" i="2"/>
  <c r="E41" i="2"/>
  <c r="E19" i="2"/>
  <c r="E16" i="2"/>
  <c r="E25" i="2"/>
  <c r="E32" i="2"/>
  <c r="E13" i="2"/>
  <c r="E12" i="2"/>
  <c r="E24" i="2"/>
  <c r="E20" i="2"/>
  <c r="E40" i="2"/>
  <c r="E33" i="2"/>
  <c r="E17" i="2"/>
  <c r="E30" i="2"/>
  <c r="E9" i="2"/>
  <c r="E8" i="2"/>
  <c r="E7" i="2"/>
  <c r="E6" i="2"/>
  <c r="E3" i="2"/>
  <c r="E22" i="2"/>
  <c r="E104" i="1"/>
  <c r="E103" i="1"/>
  <c r="E102" i="1"/>
  <c r="E101" i="1"/>
  <c r="E100" i="1"/>
  <c r="E99" i="1"/>
  <c r="E98" i="1"/>
  <c r="E97" i="1"/>
  <c r="E96" i="1"/>
  <c r="E95" i="1"/>
  <c r="E94" i="1"/>
  <c r="E93" i="1"/>
  <c r="E92" i="1"/>
  <c r="E91" i="1"/>
  <c r="E90" i="1"/>
  <c r="E89" i="1"/>
  <c r="E88" i="1"/>
  <c r="E87" i="1"/>
  <c r="E86" i="1"/>
  <c r="E85" i="1"/>
  <c r="E84" i="1"/>
  <c r="E83" i="1"/>
  <c r="E82" i="1"/>
  <c r="E81" i="1"/>
  <c r="E80" i="1"/>
  <c r="E79" i="1"/>
  <c r="E78" i="1"/>
  <c r="E77" i="1"/>
  <c r="E76" i="1"/>
  <c r="E75" i="1"/>
  <c r="E74" i="1"/>
  <c r="E73" i="1"/>
  <c r="E72" i="1"/>
  <c r="E71" i="1"/>
  <c r="E70" i="1"/>
  <c r="E69" i="1"/>
  <c r="E68" i="1"/>
  <c r="E67" i="1"/>
  <c r="E66" i="1"/>
  <c r="E65" i="1"/>
  <c r="E64" i="1"/>
  <c r="E63" i="1"/>
  <c r="E62" i="1"/>
  <c r="E61" i="1"/>
  <c r="E60" i="1"/>
  <c r="E59" i="1"/>
  <c r="E58" i="1"/>
  <c r="E57" i="1"/>
  <c r="E56" i="1"/>
  <c r="E55" i="1"/>
  <c r="E54" i="1"/>
  <c r="E53" i="1"/>
  <c r="E52" i="1"/>
  <c r="E51" i="1"/>
  <c r="E12" i="1"/>
  <c r="E33" i="1"/>
  <c r="E32" i="1"/>
  <c r="E50" i="1"/>
  <c r="E31" i="1"/>
  <c r="E30" i="1"/>
  <c r="E49" i="1"/>
  <c r="E28" i="1"/>
  <c r="E29" i="1"/>
  <c r="E48" i="1"/>
  <c r="E24" i="1"/>
  <c r="E23" i="1"/>
  <c r="E22" i="1"/>
  <c r="E47" i="1"/>
  <c r="E27" i="1"/>
  <c r="E26" i="1"/>
  <c r="E46" i="1"/>
  <c r="E45" i="1"/>
  <c r="E44" i="1"/>
  <c r="E21" i="1"/>
  <c r="E20" i="1"/>
  <c r="E19" i="1"/>
  <c r="E18" i="1"/>
  <c r="E17" i="1"/>
  <c r="E16" i="1"/>
  <c r="E15" i="1"/>
  <c r="E13" i="1"/>
  <c r="E43" i="1"/>
  <c r="E14" i="1"/>
  <c r="E42" i="1"/>
  <c r="E41" i="1"/>
  <c r="E40" i="1"/>
  <c r="E39" i="1"/>
  <c r="E38" i="1"/>
  <c r="E11" i="1"/>
  <c r="E10" i="1"/>
  <c r="E37" i="1"/>
  <c r="E6" i="1"/>
  <c r="E4" i="1"/>
  <c r="E7" i="1"/>
  <c r="E8" i="1"/>
  <c r="E25" i="1"/>
  <c r="E36" i="1"/>
  <c r="E2" i="1"/>
  <c r="E9" i="1"/>
  <c r="E35" i="1"/>
  <c r="E34" i="1"/>
  <c r="E3" i="1"/>
  <c r="E5" i="1"/>
</calcChain>
</file>

<file path=xl/sharedStrings.xml><?xml version="1.0" encoding="utf-8"?>
<sst xmlns="http://schemas.openxmlformats.org/spreadsheetml/2006/main" count="583" uniqueCount="285">
  <si>
    <t>Title</t>
  </si>
  <si>
    <t>Description</t>
  </si>
  <si>
    <t>New Contract Reference</t>
  </si>
  <si>
    <t xml:space="preserve">Value </t>
  </si>
  <si>
    <t>Value Range
(Hide in Reports)</t>
  </si>
  <si>
    <t>Category</t>
  </si>
  <si>
    <t>Service</t>
  </si>
  <si>
    <t>Directorate</t>
  </si>
  <si>
    <t>PLANNED 
Advert Dispatch Date</t>
  </si>
  <si>
    <t>PLANNED 
Tender Return Date</t>
  </si>
  <si>
    <t xml:space="preserve">PLANNED 
Award Date </t>
  </si>
  <si>
    <t>PLANNED 
Contract Start</t>
  </si>
  <si>
    <t>HDBS Delivery Stage NEC Project Manager &amp; NEC Supervisor</t>
  </si>
  <si>
    <t>NEC Project Manager &amp; NEC Supervisor</t>
  </si>
  <si>
    <t>CA80605</t>
  </si>
  <si>
    <t>Building</t>
  </si>
  <si>
    <t>Transport Implementation</t>
  </si>
  <si>
    <t>Transport Capital Programme</t>
  </si>
  <si>
    <t>Professional Services</t>
  </si>
  <si>
    <t>Regeneration</t>
  </si>
  <si>
    <t>Policing, Environment &amp; Place</t>
  </si>
  <si>
    <t>CCTV to All Depots (Bus Reform)</t>
  </si>
  <si>
    <t>Procurement for CCTV and maintenance to all depot as part of Bus Reform</t>
  </si>
  <si>
    <t>Facilities Management</t>
  </si>
  <si>
    <t>Bus Reform</t>
  </si>
  <si>
    <t>Bus Franchising</t>
  </si>
  <si>
    <t>Digital &amp; Technology</t>
  </si>
  <si>
    <t>Digital &amp; Technology Services</t>
  </si>
  <si>
    <t>Corporate Centre </t>
  </si>
  <si>
    <t>TBC</t>
  </si>
  <si>
    <t>West Yorkshire Appropriate Adult Service for Vulnerable Adults in Custody</t>
  </si>
  <si>
    <t xml:space="preserve">A West Yorkshire wide Appropriate Adult Service to Vulnerable Adults in custody in line with the Police &amp; Criminal Evidence Act 1984 (PACE) and other relevant legislation.  The ambition of for the service to primarily be delivered by volunteers.
Contract value £180,000 per annum. </t>
  </si>
  <si>
    <t>CSO 397</t>
  </si>
  <si>
    <t>Services</t>
  </si>
  <si>
    <t>Policing &amp; Crime</t>
  </si>
  <si>
    <t xml:space="preserve">Vehicle disposal/auction supplier </t>
  </si>
  <si>
    <t xml:space="preserve">Procurement for supplier to auction/sell/recycle/dipose vehicles that are no longer needed as part of the AccessBus Fleet owned by the CA (which new vehicles are currently being re-procured for). Extension options may be included for disposals of fleet further in the future, particularly given the CA will be owning much more Fleet in future as part of Bus Franchising. </t>
  </si>
  <si>
    <t>Fleet</t>
  </si>
  <si>
    <t>Mobility Services</t>
  </si>
  <si>
    <t>Transport Services</t>
  </si>
  <si>
    <t>Pontefract/Monk Hill Step-free Station Access ES5-8</t>
  </si>
  <si>
    <t xml:space="preserve">  Design and build contract for rail station accessible infrastructure improvement. ES5 as detailed design to be approved by Network Rail and ES6-8 includes construction, sign off and handback to Network Rail. Potentially to also include FBC economic and financial business case support.</t>
  </si>
  <si>
    <t>N/A</t>
  </si>
  <si>
    <t>Built Environment</t>
  </si>
  <si>
    <t>Property Services Cleaning, Customer Care and Posting of Bus Timetables</t>
  </si>
  <si>
    <t>CA1226</t>
  </si>
  <si>
    <t>Facilities &amp; Assets</t>
  </si>
  <si>
    <t>Langthwaite Enterprise Zone - Phase 2</t>
  </si>
  <si>
    <t>Support is required for Langthwaite Phase 2 with developing the options and advice is needed in terms of identifying the preferred way forward.  The tasks envisaged are:  - Support with Pre Market Engagement  - Support with procuring a utilities expert to provide advice on what options there are for bringing in connection to the site.  - General guidance and support as necessary</t>
  </si>
  <si>
    <t>Policing, Environment &amp; Place </t>
  </si>
  <si>
    <t>Portfolio Management &amp; Appraisal Services Framework</t>
  </si>
  <si>
    <t xml:space="preserve"> qualified and experienced consultant/s to provide advice and support in the appraisal and assurance of scheme project business cases that progress through its local Assurance Framework. Consultants seeking to be appointed to this commission will be expected to demonstrate a breadth of skills and expertise which reflects the broad range of projects that come forward to the Combined Authority for funding, including transport, housing, regeneration, economic development, and flood resilience.</t>
  </si>
  <si>
    <t>Strategic Portfolio Office</t>
  </si>
  <si>
    <t>Strategy, Comms. &amp; Intelligence</t>
  </si>
  <si>
    <t>Car share/Car Club</t>
  </si>
  <si>
    <t xml:space="preserve">West Yorkshire and York Car Share Contract for Local Authorities </t>
  </si>
  <si>
    <t>CA1585 / 53568</t>
  </si>
  <si>
    <t>Transport</t>
  </si>
  <si>
    <t>Transport Policy</t>
  </si>
  <si>
    <t>Transport Executive</t>
  </si>
  <si>
    <t>Maintenance and Repair of On-street Infrastructure</t>
  </si>
  <si>
    <t>Provision of on-street new infrastructure which will include new shelters and bus stops, in addition to ongoing maintenance and repair works to existing stock consisting of circa 4,000 shelters and 10,000 bus stops.</t>
  </si>
  <si>
    <t>CA53197</t>
  </si>
  <si>
    <t>Mayoral Social Housing Enabling Fund Support Package (MSHEF)</t>
  </si>
  <si>
    <t xml:space="preserve">he Mayoral Social Housing Enabling Fund Support Package will provide targeted capacity-building support to strengthen resident engagement and social housing retrofit delivery. </t>
  </si>
  <si>
    <t>Home Energy West Yorkshire</t>
  </si>
  <si>
    <t>Research &amp; Intelligence</t>
  </si>
  <si>
    <t>Electricity Supply</t>
  </si>
  <si>
    <t xml:space="preserve">Advertising and Sponsorship Contract </t>
  </si>
  <si>
    <t>Procurement for Advertising to include on bus, outdoor and shelter advertise aswell as other CA Assets</t>
  </si>
  <si>
    <t>Business Database Information</t>
  </si>
  <si>
    <t>Database of business information</t>
  </si>
  <si>
    <t>Marketing &amp; Campaigns</t>
  </si>
  <si>
    <t>Leeds Bus Station Roof - Works</t>
  </si>
  <si>
    <t>Legal Consultant for Housing &amp; Regeneration Programmes</t>
  </si>
  <si>
    <t>To procure Legal advice for Housing / Regeneration programmes.</t>
  </si>
  <si>
    <t>Supply &amp; support for our network infrastructure</t>
  </si>
  <si>
    <t xml:space="preserve">Contract expires 31st Aug 2026 - we need a new supplier to support the existing networking infrastructure &amp; licences. To supply new additional infrastructure hardware and licences as business requirements increase (Mass Transit/Bus Reform/Growth of business). We would require the new contract to be in place before this contract expires. </t>
  </si>
  <si>
    <t>CA1168</t>
  </si>
  <si>
    <t>Waste Disposal - Wellington House and Bus Stations</t>
  </si>
  <si>
    <t>Provision of waste management services.</t>
  </si>
  <si>
    <t>CA1459</t>
  </si>
  <si>
    <t>Tendered Bus Services Expiring April 2026</t>
  </si>
  <si>
    <t>Various tendered bus services requiring extension and/or re-tender. See comments before allocation.</t>
  </si>
  <si>
    <t>LBA Parkway - ES4 design review</t>
  </si>
  <si>
    <t>CA64779 / CA1254</t>
  </si>
  <si>
    <t xml:space="preserve">Digital Skills Framework </t>
  </si>
  <si>
    <t xml:space="preserve">Setting up a multiple supplier framework in order to train individuals in digital skills across West Yorkshire. </t>
  </si>
  <si>
    <t>Employment &amp; Skills</t>
  </si>
  <si>
    <t>Inclusive Economy, Skills &amp; Culture</t>
  </si>
  <si>
    <t>Sector Focussed procurement</t>
  </si>
  <si>
    <t xml:space="preserve">Sector focussed training this might include telecoms and rail training as 25/26 is the last year we can extend these contracts, but the sectors will all be based on evidence of need.  Potentially could be all levels, quals/non-reg and delivery models again all based one evidence of need. </t>
  </si>
  <si>
    <t xml:space="preserve">Depot refurbishment works </t>
  </si>
  <si>
    <t xml:space="preserve">Requirement for refurbishment works to depots acquired, or to be acquired by the CA for Bus Franchising. </t>
  </si>
  <si>
    <t>Urban Traffic Management Control Monitoring and Evaluation</t>
  </si>
  <si>
    <t>Consultant for monitoring and evaluation of existing traffic management control programme.</t>
  </si>
  <si>
    <t>M&amp;E Services Contract</t>
  </si>
  <si>
    <t>CA51855</t>
  </si>
  <si>
    <t>Access Bus Re-tender</t>
  </si>
  <si>
    <t>Re-procurement of Access Bus services</t>
  </si>
  <si>
    <t>SEN Taxis Annual DPS Call-off (2026)</t>
  </si>
  <si>
    <t>Annual procurement of SEN taxi provision in Wakefield (1 year contracts) DPS Ref 64800.</t>
  </si>
  <si>
    <t>Bus Franchising - Round 2 - Tier A</t>
  </si>
  <si>
    <t>Procurement of Franchised Bus Services in West Yorkshire - Tier A  (3 Lots) . Service details, value and procurement process remain subject to finalisation prior to procurement commencement.</t>
  </si>
  <si>
    <t>Bus Franchising - Round 2 - Tier B</t>
  </si>
  <si>
    <t>Procurement of Franchised Bus Services in West Yorkshire - Tier B  (4 Lots) . Service details, value and procurement process remain subject to finalisation prior to procurement commencement.</t>
  </si>
  <si>
    <t>Bus Franchising - Round 2 - Tier C</t>
  </si>
  <si>
    <t>Procurement of Franchised Bus Services in West Yorkshire - Tier C  (72 Lots) . Service details, value and procurement process remain subject to finalisation prior to procurement commencement.</t>
  </si>
  <si>
    <t>Tendered Bus Services Expiring September 2026</t>
  </si>
  <si>
    <t>Payment provider</t>
  </si>
  <si>
    <t>Card payment provider</t>
  </si>
  <si>
    <t>Passenger Experience</t>
  </si>
  <si>
    <t>LBAP Rail Station - Ground Investigation, Detailed Design, FBC &amp; Planning Applications</t>
  </si>
  <si>
    <t>Consultancy required to complete the initial package of ground investigations, Detailed Design, completion of the FBC &amp; all planning applications.</t>
  </si>
  <si>
    <t>Civils</t>
  </si>
  <si>
    <t>SEN Taxis DPS</t>
  </si>
  <si>
    <t>Dynamic Purchasing System for procurement of annual SEN Taxi provision in Wakefield. Current DPS Ref 64800.</t>
  </si>
  <si>
    <t>Social Value Management Software</t>
  </si>
  <si>
    <t>Platform to manage, record, and report on social value delivered on contracts awarded by WYCA</t>
  </si>
  <si>
    <t>Commercial</t>
  </si>
  <si>
    <t>Corporate Centre</t>
  </si>
  <si>
    <t>Restorative Justice Service In West Yorkshire</t>
  </si>
  <si>
    <t>To provide a West Yorkshire wide victim-focused Restorative Justice service that empowers victims of crime by giving them the opportunity to communicate with the person responsible.</t>
  </si>
  <si>
    <t>Place &amp; Environment Policy</t>
  </si>
  <si>
    <t>Bus Franchising - Round 3 - Tier A</t>
  </si>
  <si>
    <t>Bus Franchising - Round 3 - Tier B</t>
  </si>
  <si>
    <t>Procurement of Franchised Bus Services in West Yorkshire - Tier B  (69 Lots) . Service details, value and procurement process remain subject to finalisation prior to procurement commencement.</t>
  </si>
  <si>
    <t>Bus Franchising - Round 3 - Tier C</t>
  </si>
  <si>
    <t>Procurement of Franchised Bus Services in West Yorkshire - Tier C  (15 Lots) . Service details, value and procurement process remain subject to finalisation prior to procurement commencement.</t>
  </si>
  <si>
    <t>Commercial Consultant for Housing &amp; Regeneration Programmes</t>
  </si>
  <si>
    <t>A consultant partner has been appointed to support the Combined Authority in
driving focused activity across a range of funds and projects. The appointed supplier
will provide expertise and capacity to ensure Housing and Regeneration
programmes are delivered effectively and at pace.</t>
  </si>
  <si>
    <t>Evaluation Services Framework (extension)</t>
  </si>
  <si>
    <t>Review extension options of Evaluation Services Framework - decide to extend, expire or re-procure.</t>
  </si>
  <si>
    <t>SEN Taxis Annual DPS Call-off (2027)</t>
  </si>
  <si>
    <t>LBA Parkway Rail Station - GRIP 5-8 Contractor</t>
  </si>
  <si>
    <t>Construction of LBAP rail station</t>
  </si>
  <si>
    <t>Mass Transit and Bus Reform Funding and Finance Partner 2</t>
  </si>
  <si>
    <t>Financial support for MT and BR programmes</t>
  </si>
  <si>
    <t>Finance</t>
  </si>
  <si>
    <t>Finance &amp; Commercial Services</t>
  </si>
  <si>
    <t>FE Course Providers for Adult Education Budget (DPS Stage 1)</t>
  </si>
  <si>
    <t>CA1310</t>
  </si>
  <si>
    <t>WY Victims Referral, Assessment and Local Support Services</t>
  </si>
  <si>
    <t>Referral, Assessment and Local Support Services for WY</t>
  </si>
  <si>
    <t xml:space="preserve">Better Homes Hub - Retrofit One Stop Shop </t>
  </si>
  <si>
    <t>Real Time Information System</t>
  </si>
  <si>
    <t xml:space="preserve"> Provision of an Advanced Yorkshire &amp; Humber Real Time Information System and associated services to the Combined Authority (the Services)</t>
  </si>
  <si>
    <t>PROJECT CA1429</t>
  </si>
  <si>
    <t>Combined Authority Technology Strategy Assurance Partner</t>
  </si>
  <si>
    <t>To provide external assurance and ad hoc advice during the implementaiton of the Future Technology Strategy</t>
  </si>
  <si>
    <t>n/a</t>
  </si>
  <si>
    <t>ICT</t>
  </si>
  <si>
    <t>ACTUAL 
Advert Dispatch Date</t>
  </si>
  <si>
    <t>ACTUAL 
Tender Return Date</t>
  </si>
  <si>
    <t>ACTUAL 
Award Date</t>
  </si>
  <si>
    <t>ACTUAL 
Contract Start</t>
  </si>
  <si>
    <t>Customer Workstream: Service Design and Implementation</t>
  </si>
  <si>
    <t>Procurement of professional services/consultancy support for the Customer Workstream. Phase 3 work expected to be longer term contract than Phase 1 and 2, and is anticipated to focus on the CA's long term customer proposition for franchising.</t>
  </si>
  <si>
    <t>CRSTS WY Places Procurement for Programme OBC</t>
  </si>
  <si>
    <t>CRSTS WY Places procurement for programme OBC, following completion of SOC which was direct awarded to Jacobs who are currently working on the scheme</t>
  </si>
  <si>
    <t>Communities, Consultation &amp; Engagement Framework</t>
  </si>
  <si>
    <t>Looking to set up a framework agreement to help us commission support with C&amp;E activities inc analysis and reporting</t>
  </si>
  <si>
    <t>Learning &amp; Development</t>
  </si>
  <si>
    <t>Provision of Treasury, Borrowing, Investment &amp; Cash Management</t>
  </si>
  <si>
    <t>Reassessment of the provision of Treasury, Borrowing, Investment &amp; Cash Management Services</t>
  </si>
  <si>
    <t>West Yorkshire Online Panel</t>
  </si>
  <si>
    <t xml:space="preserve">Due Diligence Partner for Financial Assurance </t>
  </si>
  <si>
    <t>Mass Transit </t>
  </si>
  <si>
    <t>Temporary Staffing and Hard to Fill Recruitment Vacancies</t>
  </si>
  <si>
    <t>HR</t>
  </si>
  <si>
    <t>Automatic Doors: Maintenance, Repair and Replacement</t>
  </si>
  <si>
    <t>Mass Transit Independent Competent Person</t>
  </si>
  <si>
    <t>Appoint an 'independent competent person' (ICP) to help devise a written scheme of verification for the Mass Transit system in compliance with statutory requirements</t>
  </si>
  <si>
    <t>Mass Transit</t>
  </si>
  <si>
    <t>Wakefield Bus Depot</t>
  </si>
  <si>
    <t>Procurement strategy for design and build, and possibly own, operate and transfer</t>
  </si>
  <si>
    <t>Mass Transit  Growth Prospectus</t>
  </si>
  <si>
    <t>Single Supplier Framework Active Travel Development</t>
  </si>
  <si>
    <t xml:space="preserve">Early stage scheme support to help develop the pipeline of active travel schemes for each district. </t>
  </si>
  <si>
    <t>Previous tender ref - 84115</t>
  </si>
  <si>
    <t>Transport Policy </t>
  </si>
  <si>
    <t>Walk it Ride it campaign 2025</t>
  </si>
  <si>
    <t>Campaigns and marketing support</t>
  </si>
  <si>
    <t>Strategy, Comms &amp; Intelligence </t>
  </si>
  <si>
    <t>Infrastructure for Charging Stations</t>
  </si>
  <si>
    <t xml:space="preserve">Procurement for EV Charging stations across various depots for the ZEB Team using CRSTS Funding </t>
  </si>
  <si>
    <t>Transforming Cities Fund</t>
  </si>
  <si>
    <t>Strategic Development Partner 4 - TTPS</t>
  </si>
  <si>
    <t>A multi-lot framework to deliver strategic development support for transport and associated programmes</t>
  </si>
  <si>
    <t xml:space="preserve">Connect to Work Programme (Work and Health) </t>
  </si>
  <si>
    <t>A programme to support people who have health conditions or disabilities, into work.</t>
  </si>
  <si>
    <t>Mass Transit Environmental Partner 2</t>
  </si>
  <si>
    <t>Environmental Partner to support the ongoing Mass Transit Programme</t>
  </si>
  <si>
    <t xml:space="preserve">Elland Rail Station Stage 2 Contract </t>
  </si>
  <si>
    <t>Contractor to enter into construction phase of Elland Station Scheme</t>
  </si>
  <si>
    <t>Dynamic Market for Bus Reform</t>
  </si>
  <si>
    <t>Bus Franchising - Round 1 - Tier C</t>
  </si>
  <si>
    <t>Bus Franchising - Round 1 - Tier B</t>
  </si>
  <si>
    <t>Procurement of Franchised Bus Services in West Yorkshire - Tier B  (11 Lots) . Service details, value and procurement process remain subject to finalisation prior to procurement commencement.</t>
  </si>
  <si>
    <t>Bus Franchising - Round 1 - Tier A</t>
  </si>
  <si>
    <t>Staff training requirements- L&amp;D Framework</t>
  </si>
  <si>
    <t>E-Learning modules</t>
  </si>
  <si>
    <t>Marketing &amp; Communications Framework (re-tender)</t>
  </si>
  <si>
    <t>Provision of Marketing and Communications Services</t>
  </si>
  <si>
    <t>Communications</t>
  </si>
  <si>
    <t xml:space="preserve"> Cloud Configuration Updates</t>
  </si>
  <si>
    <t>Implement tighter security configurations on cloud services to improve security and lower maintenance</t>
  </si>
  <si>
    <t xml:space="preserve">Banking Services contract </t>
  </si>
  <si>
    <t>Banking services including, treasury management (cash management/overdraft facilities); Payment solutions (BACS/CHAPS/Faster payment; direct debts and standing orders; procurement cards); account management and statement services; fraud protection and security; advice and compliance; digital banking solutions</t>
  </si>
  <si>
    <t>Ecological Support for Biodiversity Net Gain</t>
  </si>
  <si>
    <t>Ecological support for BNG delivery, including calling off various tasks such as monitoring reports, spot checks etc.</t>
  </si>
  <si>
    <t>Transport Accessibility Tool</t>
  </si>
  <si>
    <t>A continuation or replacement of our Basemap licence which expires early June 2025</t>
  </si>
  <si>
    <t>CA49132</t>
  </si>
  <si>
    <t>Smartcard Production 2025</t>
  </si>
  <si>
    <t>Production and delivery of ENCTS, MCard and Education travel smartcards to ITSO standards</t>
  </si>
  <si>
    <t>Trailblazer Employer Incentives - year 1</t>
  </si>
  <si>
    <t>Will be comfimed following a consultation but likely to include development &amp; delivery of resources. Plus the development &amp; management of a scheme to support employers to improve recruitment &amp; retention practices.</t>
  </si>
  <si>
    <t xml:space="preserve">Linked to Connect to Work initiative </t>
  </si>
  <si>
    <t>Schedulling software</t>
  </si>
  <si>
    <t>Software needed going into a franchised world where we need to specify timetables and potentially bus workings for operators. We would also want to be able to carry out modelling on the bus network and look at assumed costs of changes to the network.</t>
  </si>
  <si>
    <t>Mass Transit Delivery Packages</t>
  </si>
  <si>
    <t>Mass Transit Construction</t>
  </si>
  <si>
    <t xml:space="preserve">UTG Leadership Academy </t>
  </si>
  <si>
    <t xml:space="preserve">Facilitation of UTG Academy Activities </t>
  </si>
  <si>
    <t>Urban Transport Group</t>
  </si>
  <si>
    <t>Electronic Ticketing Machines &amp; Automated Vehicle Location</t>
  </si>
  <si>
    <t xml:space="preserve">Building Energy and Decarbonisation Audits </t>
  </si>
  <si>
    <t>The work will be developing individual building heat decarbonisation plans to be PSDS (Public Sector Decarbonisation Scheme) ready as well as upgrading some existing plans to be PSDS (Public Sector Decarbonisation Scheme) ready</t>
  </si>
  <si>
    <t>West Yorkshire District Centre Mode Share Counts</t>
  </si>
  <si>
    <t>Conduct annual survey of the number of people using different means of  transportation in West Yorkshire to provide required data for planning sustainable travel within the district.</t>
  </si>
  <si>
    <t>500K-1M</t>
  </si>
  <si>
    <t>Mass Transit Planning Consultancy</t>
  </si>
  <si>
    <t>Planning support for Mass Transit early works</t>
  </si>
  <si>
    <t xml:space="preserve">Mass Transit - Land &amp; Property Partner 2 (LPP2) Contract </t>
  </si>
  <si>
    <t>Under the Land and Property Partner (LPP) contract between WYCA and Arcadis, Arcadis is responsible for leading the delivery of land and property services required to support the West Yorkshire Mass Transit Programme. Arcadis is supported by specialist subcontractor Ardent, who brings additional technical expertise in land referencing and compulsory acquisition.  The services being delivered by Arcadis (with support from Ardent) include:  •	Land Referencing: Identification and verification of land ownership, occupiers, and legal interests impacted by the proposed mass transit infrastructure, including routes, depots, and Park &amp; Ride sites. •	Book of Reference and Land Plans: Preparation of the statutory documentation necessary to support any Transport and Works Act Order (TWAO) or Compulsory Purchase Order (CPO), ensuring compliance with legal requirements and accuracy of data. •	Compulsory Purchase and Compensation Support: Development of land acquisition strategies and provision of technical advice on compensation, valuations, and negotiations with affected landowners and occupiers. •	Policy Development: Supporting WYCA in the creation and refinement of land and property policies, including approaches to compensation, acquisition, landowner engagement, and objection management, to ensure alignment with programme objectives, best practice, and statutory frameworks. •	Stakeholder Engagement Support: Supporting WYCA in engagement with landowners and other parties with legal interests to foster transparency, address concerns, and minimise objections during the statutory process. •	Legal and Procedural Compliance: Ensuring all land-related activities are compliant with relevant legislation and regulations, including the Transport and Works Act, the Planning Act, and equality and environmental obligations.   These services are essential to securing land rights, supporting statutory approvals, and ensuring the successful and timely delivery of the West Yorkshire Mass Transit Programme.</t>
  </si>
  <si>
    <t>CA59935</t>
  </si>
  <si>
    <t xml:space="preserve">Elland Rail Station - Enabling Works </t>
  </si>
  <si>
    <t>We are looking to procure a contractor to deliver some enabling works to allow the Elland Railway Station Scheme to start an approved construction activity before the planning deadline of 27 February 2026.  Type of activity has not been agreed yet.</t>
  </si>
  <si>
    <t>Level 3 Skills Booster</t>
  </si>
  <si>
    <t>Suppliers: West Yorkshire Training Providers to deliver Level 3 qualifications , initial contract until July 2026 with option of 1+1+1</t>
  </si>
  <si>
    <t>The Careers and Enterprise Grant</t>
  </si>
  <si>
    <t xml:space="preserve">West Yorkshire Careers Hub - and partner to deliver in WY the Hub to 180 + secondary schools, colleges and 6th forms </t>
  </si>
  <si>
    <t>NA</t>
  </si>
  <si>
    <t>Skills Bootcamp in Laboratory Skills</t>
  </si>
  <si>
    <t>Skills Bootcamp in Laboratory Skills •	Number of participants: 15 •	Level of learning: L3 and above •	Minimum 60 Guided Learning Hours WYCA has identified over 196,000 people in the region as working in ‘health &amp; science’, with over 15,000 STEM graduates entering the labour market each year. To support the West Yorkshire Investment Zone and the region’s Heath Tech ambitions, we are looking to pilot a Skills Bootcamp developing Laboratory Skills which prepare individuals to work and progress in the sector. This Skills Bootcamp should: •	provide training in practical laboratory skills •	include opportunities for learners to develop an understanding of regulatory compliance and, •	prepare learners for attaining or progressing in laboratory-based employment. Providers will be expected to provide a rationale for their proposed course outline along with named employers who support their proposal and offer progression routes for learners.</t>
  </si>
  <si>
    <t>92225 - Multi Sector Skills (Wave 6) - Lot 6</t>
  </si>
  <si>
    <t>BSIP Interim Evaluation</t>
  </si>
  <si>
    <t>A combined procurement involving fieldwork with bus users on improved services and an evaluation of the Bus Service Improvement Programme.</t>
  </si>
  <si>
    <t>Highway Congestion Data</t>
  </si>
  <si>
    <t>Transport research and intelligence will be obtaining highway congestion data for monitoring and evaluation of our local and highway network in West Yorkshire. Data  such as network disruption maps, heat maps for speeds, average journey times, queuing times and delays are required for monitoring.</t>
  </si>
  <si>
    <t>Residential Collective Buying Scheme - Phase 2</t>
  </si>
  <si>
    <t>We are looking to procure a supplier that can deliver a residential collective buying scheme in West Yorkshire, including measures such as Solar PV and Battery storage, heat pumps, EV charging points and ensure the participating residents are able to access the best market tariffs to make the most of the installed energy efficiency measures.   The supplier should be able to ensure that the scheme maximises the value for money both for the participating residents through competitive pricing matched by high quality of the measures installed and customer care offered, and for the Combined Authority, maximising the outputs delivered through the investment of public funds.</t>
  </si>
  <si>
    <t>Healthy Working Life - Year 2</t>
  </si>
  <si>
    <t xml:space="preserve">A programme focused on delivering services to support residents and employers with a view to supporting more people experiencing economic inactivity into work and helping other people stay in work </t>
  </si>
  <si>
    <t>Accessibility Design Reference Group (ADRG)</t>
  </si>
  <si>
    <t>Organisation to support with creating, recruiting to, and managing the new Accessibility Design Reference Group (ADRG) for transport projects which the Combined Authority is setting up.</t>
  </si>
  <si>
    <t>Huddersfield Bus Station Construction</t>
  </si>
  <si>
    <t>Contract Phase Two excluding Kirklees Canopy works</t>
  </si>
  <si>
    <t>Local Activity Data</t>
  </si>
  <si>
    <t>Provision of data relating to footfall and consumer spend for specified locations in West Yorkshire</t>
  </si>
  <si>
    <t>Further Education- Industry Partnerships Pilot</t>
  </si>
  <si>
    <t xml:space="preserve">Research, design and delivery of a pilot programme matching employers/industry with further education (FE) providers to support delivery of teaching. Project design and development, stakeholder liaison and brokerage, project delivery management and monitoring </t>
  </si>
  <si>
    <t>West Yorkshire Perpetrator Contract</t>
  </si>
  <si>
    <t>The programme will focus on first time, standard level perpetrators of domestic abuse who receive a conditional caution. The programme will be open to those perpetrators aged over 16 only. The successful provider must enable programme access to perpetrators across West Yorkshire.</t>
  </si>
  <si>
    <t>West Yorkshire LEVI Call Off Phase 2</t>
  </si>
  <si>
    <t>Electric Vehicle Charging Infrastructure Call off Phase 2</t>
  </si>
  <si>
    <t>Leeds Bus Station Roof - Client Agent</t>
  </si>
  <si>
    <t xml:space="preserve">Related procurement: 93408 </t>
  </si>
  <si>
    <t>Halifax bus station Evaluation</t>
  </si>
  <si>
    <t>50K-100K</t>
  </si>
  <si>
    <t xml:space="preserve">Advertising and Sponsorship Opportunity Scoping </t>
  </si>
  <si>
    <t>West Yorkshire Prospectus - Health Tech Inward Investment</t>
  </si>
  <si>
    <t>Create a regional prospectus to showcase West Yorkshire’s sector strengths, investment opportunities, workforce pipeline, support services, and available incentives. This will be distributed to investors at delegations, events and used in pitches.</t>
  </si>
  <si>
    <t>Trade &amp; Investment </t>
  </si>
  <si>
    <t>Home Energy West Yorkshire low interest loan (phase 2)</t>
  </si>
  <si>
    <t>Partner to support the operation and management of a low interest loan pot for residential efficiency development</t>
  </si>
  <si>
    <t>Corporate telephony &amp; call centre software</t>
  </si>
  <si>
    <t>To replace the current contract with Redcentric which expires November 2027 - the previous implementation took 1 year therefore we would like to start this in Spring 2026. There is scope for this to change as this service is being considered by Mass Transit/Bus Reform/Fire Service and we need to ensure we are including scope to increase licences as we grow.</t>
  </si>
  <si>
    <t>CA49137</t>
  </si>
  <si>
    <t>100K-500K</t>
  </si>
  <si>
    <t>Delivery of Apprenticeship Levy Transfer Service</t>
  </si>
  <si>
    <t>Mangament of the Apprenticeship Levy Transfer scheme in West Yorkshire by helping large employers transfer up to 50% of their unused levy funds to SME's within the region to create apprenticeship opportunities through a matching service with Training Providers.</t>
  </si>
  <si>
    <t xml:space="preserve">UKREiiF West Yorkshire Pavilion </t>
  </si>
  <si>
    <t xml:space="preserve">Support to design, build and manage our UKREiiF pavilion space.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</si>
</sst>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164" formatCode="&quot;£&quot;#,##0.00"/>
    <numFmt numFmtId="165" formatCode="_-&quot;£&quot;* #,##0_-;\-&quot;£&quot;* #,##0_-;_-&quot;£&quot;* &quot;-&quot;??_-;_-@_-"/>
  </numFmts>
  <fonts count="8" x14ac:knownFonts="1">
    <font>
      <sz val="12"/>
      <color theme="1"/>
      <name val="Arial"/>
      <family val="2"/>
    </font>
    <font>
      <sz val="12"/>
      <color theme="1"/>
      <name val="Arial"/>
      <family val="2"/>
    </font>
    <font>
      <sz val="14"/>
      <color theme="1"/>
      <name val="Arial"/>
      <family val="2"/>
    </font>
    <font>
      <sz val="12"/>
      <color rgb="FF444444"/>
      <name val="Arial"/>
      <family val="2"/>
    </font>
    <font>
      <sz val="12"/>
      <color theme="1" tint="0.34998626667073579"/>
      <name val="Arial"/>
      <family val="2"/>
    </font>
    <font>
      <sz val="12"/>
      <color rgb="FF000000"/>
      <name val="Arial"/>
      <family val="2"/>
    </font>
    <font>
      <sz val="12"/>
      <name val="Arial"/>
      <family val="2"/>
    </font>
    <font>
      <sz val="14"/>
      <color theme="0"/>
      <name val="Arial"/>
      <family val="2"/>
    </font>
  </fonts>
  <fills count="8">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theme="0" tint="-0.14999847407452621"/>
      </patternFill>
    </fill>
    <fill>
      <patternFill patternType="solid">
        <fgColor theme="0" tint="-0.14999847407452621"/>
        <bgColor indexed="64"/>
      </patternFill>
    </fill>
    <fill>
      <patternFill patternType="solid">
        <fgColor theme="2"/>
        <bgColor indexed="64"/>
      </patternFill>
    </fill>
    <fill>
      <patternFill patternType="solid">
        <fgColor rgb="FF002060"/>
        <bgColor indexed="64"/>
      </patternFill>
    </fill>
  </fills>
  <borders count="11">
    <border>
      <left/>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s>
  <cellStyleXfs count="3">
    <xf numFmtId="0" fontId="0" fillId="0" borderId="0"/>
    <xf numFmtId="44" fontId="1" fillId="0" borderId="0" applyFont="0" applyFill="0" applyBorder="0" applyAlignment="0" applyProtection="0"/>
    <xf numFmtId="44" fontId="1" fillId="0" borderId="0" applyFont="0" applyFill="0" applyBorder="0" applyAlignment="0" applyProtection="0"/>
  </cellStyleXfs>
  <cellXfs count="114">
    <xf numFmtId="0" fontId="0" fillId="0" borderId="0" xfId="0"/>
    <xf numFmtId="0" fontId="3" fillId="0" borderId="5" xfId="0" applyFont="1" applyBorder="1" applyAlignment="1" applyProtection="1">
      <alignment horizontal="left" vertical="top" wrapText="1"/>
      <protection locked="0"/>
    </xf>
    <xf numFmtId="0" fontId="4" fillId="2" borderId="3" xfId="0" applyFont="1" applyFill="1" applyBorder="1" applyAlignment="1">
      <alignment horizontal="left" vertical="top" wrapText="1" readingOrder="1"/>
    </xf>
    <xf numFmtId="0" fontId="3" fillId="0" borderId="3" xfId="0" applyFont="1" applyBorder="1" applyAlignment="1">
      <alignment horizontal="left" vertical="top" wrapText="1"/>
    </xf>
    <xf numFmtId="0" fontId="5" fillId="0" borderId="5" xfId="0" applyFont="1" applyBorder="1" applyAlignment="1" applyProtection="1">
      <alignment horizontal="left" vertical="top" wrapText="1"/>
      <protection locked="0"/>
    </xf>
    <xf numFmtId="14" fontId="5" fillId="0" borderId="5" xfId="0" applyNumberFormat="1" applyFont="1" applyBorder="1" applyAlignment="1">
      <alignment horizontal="left" vertical="top" wrapText="1"/>
    </xf>
    <xf numFmtId="0" fontId="5" fillId="0" borderId="3" xfId="0" applyFont="1" applyBorder="1" applyAlignment="1">
      <alignment horizontal="left" vertical="top" wrapText="1"/>
    </xf>
    <xf numFmtId="0" fontId="2" fillId="0" borderId="0" xfId="0" applyFont="1" applyAlignment="1">
      <alignment horizontal="center" vertical="center" wrapText="1"/>
    </xf>
    <xf numFmtId="0" fontId="5" fillId="0" borderId="3"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14" fontId="4" fillId="3" borderId="3" xfId="0" applyNumberFormat="1" applyFont="1" applyFill="1" applyBorder="1" applyAlignment="1">
      <alignment horizontal="left" vertical="top" wrapText="1" readingOrder="1"/>
    </xf>
    <xf numFmtId="164" fontId="5" fillId="0" borderId="5" xfId="0" applyNumberFormat="1" applyFont="1" applyBorder="1" applyAlignment="1" applyProtection="1">
      <alignment horizontal="left" vertical="top" wrapText="1"/>
      <protection locked="0"/>
    </xf>
    <xf numFmtId="14" fontId="5" fillId="0" borderId="5" xfId="0" applyNumberFormat="1" applyFont="1" applyBorder="1" applyAlignment="1" applyProtection="1">
      <alignment horizontal="left" vertical="top" wrapText="1"/>
      <protection locked="0"/>
    </xf>
    <xf numFmtId="0" fontId="3" fillId="0" borderId="3" xfId="0" applyFont="1" applyBorder="1" applyAlignment="1">
      <alignment horizontal="center" vertical="top" wrapText="1"/>
    </xf>
    <xf numFmtId="0" fontId="6" fillId="0" borderId="3" xfId="0" applyFont="1" applyBorder="1" applyAlignment="1" applyProtection="1">
      <alignment horizontal="left" vertical="top" wrapText="1"/>
      <protection locked="0"/>
    </xf>
    <xf numFmtId="14" fontId="5" fillId="0" borderId="3" xfId="0" applyNumberFormat="1" applyFont="1" applyBorder="1" applyAlignment="1" applyProtection="1">
      <alignment horizontal="left" vertical="top" wrapText="1"/>
      <protection locked="0"/>
    </xf>
    <xf numFmtId="0" fontId="5" fillId="5" borderId="3" xfId="0" applyFont="1" applyFill="1" applyBorder="1" applyAlignment="1" applyProtection="1">
      <alignment horizontal="left" vertical="top" wrapText="1"/>
      <protection locked="0"/>
    </xf>
    <xf numFmtId="0" fontId="5" fillId="0" borderId="5" xfId="0" applyFont="1" applyBorder="1" applyAlignment="1">
      <alignment horizontal="left" vertical="top" wrapText="1"/>
    </xf>
    <xf numFmtId="0" fontId="5" fillId="0" borderId="4" xfId="0" applyFont="1" applyBorder="1" applyAlignment="1">
      <alignment horizontal="left" vertical="top" wrapText="1"/>
    </xf>
    <xf numFmtId="0" fontId="0" fillId="0" borderId="5" xfId="0" applyBorder="1" applyAlignment="1" applyProtection="1">
      <alignment horizontal="left" vertical="top" wrapText="1"/>
      <protection locked="0"/>
    </xf>
    <xf numFmtId="0" fontId="0" fillId="0" borderId="4" xfId="0" applyBorder="1" applyAlignment="1" applyProtection="1">
      <alignment horizontal="left" vertical="top" wrapText="1"/>
      <protection locked="0"/>
    </xf>
    <xf numFmtId="164" fontId="0" fillId="0" borderId="5" xfId="0" applyNumberFormat="1" applyBorder="1" applyAlignment="1" applyProtection="1">
      <alignment horizontal="left" vertical="top" wrapText="1"/>
      <protection locked="0"/>
    </xf>
    <xf numFmtId="165" fontId="0" fillId="0" borderId="3" xfId="0" applyNumberFormat="1" applyBorder="1" applyAlignment="1">
      <alignment horizontal="left" vertical="top" wrapText="1"/>
    </xf>
    <xf numFmtId="14" fontId="0" fillId="0" borderId="5" xfId="0" applyNumberFormat="1" applyBorder="1" applyAlignment="1" applyProtection="1">
      <alignment horizontal="left" vertical="top" wrapText="1"/>
      <protection locked="0"/>
    </xf>
    <xf numFmtId="14" fontId="0" fillId="0" borderId="5" xfId="0" applyNumberFormat="1" applyBorder="1" applyAlignment="1">
      <alignment horizontal="left" vertical="top" wrapText="1"/>
    </xf>
    <xf numFmtId="0" fontId="0" fillId="0" borderId="3" xfId="0" applyBorder="1" applyAlignment="1">
      <alignment horizontal="left" vertical="top" wrapText="1"/>
    </xf>
    <xf numFmtId="14" fontId="0" fillId="0" borderId="3" xfId="0" applyNumberFormat="1" applyBorder="1" applyAlignment="1">
      <alignment horizontal="left" vertical="top" wrapText="1"/>
    </xf>
    <xf numFmtId="0" fontId="0" fillId="0" borderId="0" xfId="0" applyAlignment="1" applyProtection="1">
      <alignment horizontal="left" vertical="top" wrapText="1"/>
      <protection locked="0"/>
    </xf>
    <xf numFmtId="0" fontId="0" fillId="0" borderId="4" xfId="0" applyBorder="1" applyAlignment="1">
      <alignment horizontal="left" vertical="top" wrapText="1"/>
    </xf>
    <xf numFmtId="0" fontId="0" fillId="0" borderId="5" xfId="0" applyBorder="1" applyAlignment="1">
      <alignment horizontal="left" vertical="top" wrapText="1"/>
    </xf>
    <xf numFmtId="164" fontId="0" fillId="0" borderId="5" xfId="0" applyNumberFormat="1" applyBorder="1" applyAlignment="1">
      <alignment horizontal="left" vertical="top" wrapText="1"/>
    </xf>
    <xf numFmtId="0" fontId="0" fillId="0" borderId="0" xfId="0" applyAlignment="1">
      <alignment horizontal="left" vertical="top" wrapText="1"/>
    </xf>
    <xf numFmtId="0" fontId="0" fillId="0" borderId="3" xfId="0" applyBorder="1" applyAlignment="1" applyProtection="1">
      <alignment horizontal="left" vertical="top" wrapText="1"/>
      <protection locked="0"/>
    </xf>
    <xf numFmtId="14" fontId="0" fillId="0" borderId="3" xfId="0" applyNumberFormat="1" applyBorder="1" applyAlignment="1" applyProtection="1">
      <alignment horizontal="left" vertical="top" wrapText="1"/>
      <protection locked="0"/>
    </xf>
    <xf numFmtId="164" fontId="0" fillId="0" borderId="3" xfId="0" applyNumberFormat="1" applyBorder="1" applyAlignment="1">
      <alignment horizontal="left" vertical="top" wrapText="1"/>
    </xf>
    <xf numFmtId="0" fontId="0" fillId="0" borderId="8" xfId="0" applyBorder="1" applyAlignment="1">
      <alignment horizontal="left" vertical="top" wrapText="1"/>
    </xf>
    <xf numFmtId="14" fontId="0" fillId="0" borderId="8" xfId="0" applyNumberFormat="1" applyBorder="1" applyAlignment="1">
      <alignment horizontal="left" vertical="top" wrapText="1"/>
    </xf>
    <xf numFmtId="0" fontId="0" fillId="0" borderId="9" xfId="0" applyBorder="1" applyAlignment="1">
      <alignment horizontal="left" vertical="top" wrapText="1"/>
    </xf>
    <xf numFmtId="164" fontId="0" fillId="0" borderId="8" xfId="0" applyNumberFormat="1" applyBorder="1" applyAlignment="1">
      <alignment horizontal="left" vertical="top" wrapText="1"/>
    </xf>
    <xf numFmtId="164" fontId="0" fillId="0" borderId="9" xfId="0" applyNumberFormat="1" applyBorder="1" applyAlignment="1">
      <alignment horizontal="left" vertical="top" wrapText="1"/>
    </xf>
    <xf numFmtId="0" fontId="0" fillId="3" borderId="0" xfId="0" applyFill="1" applyAlignment="1">
      <alignment horizontal="left" vertical="top" wrapText="1"/>
    </xf>
    <xf numFmtId="0" fontId="0" fillId="0" borderId="1" xfId="0" applyBorder="1" applyAlignment="1">
      <alignment horizontal="left" vertical="top" wrapText="1"/>
    </xf>
    <xf numFmtId="164" fontId="0" fillId="0" borderId="3" xfId="0" applyNumberFormat="1"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14" fontId="0" fillId="0" borderId="9" xfId="0" applyNumberFormat="1" applyBorder="1" applyAlignment="1" applyProtection="1">
      <alignment horizontal="left" vertical="top" wrapText="1"/>
      <protection locked="0"/>
    </xf>
    <xf numFmtId="0" fontId="0" fillId="0" borderId="0" xfId="0" applyAlignment="1">
      <alignment horizontal="center" vertical="center" wrapText="1"/>
    </xf>
    <xf numFmtId="14" fontId="0" fillId="0" borderId="9" xfId="0" applyNumberFormat="1" applyBorder="1" applyAlignment="1">
      <alignment horizontal="left" vertical="top" wrapText="1"/>
    </xf>
    <xf numFmtId="14" fontId="0" fillId="0" borderId="7" xfId="0" applyNumberFormat="1" applyBorder="1" applyAlignment="1">
      <alignment horizontal="left" vertical="top" wrapText="1"/>
    </xf>
    <xf numFmtId="14" fontId="0" fillId="0" borderId="6" xfId="0" applyNumberFormat="1" applyBorder="1" applyAlignment="1">
      <alignment horizontal="left" vertical="top" wrapText="1"/>
    </xf>
    <xf numFmtId="14" fontId="0" fillId="0" borderId="10" xfId="0" applyNumberFormat="1" applyBorder="1" applyAlignment="1">
      <alignment horizontal="left" vertical="top" wrapText="1"/>
    </xf>
    <xf numFmtId="14" fontId="0" fillId="4" borderId="3" xfId="0" applyNumberFormat="1" applyFill="1" applyBorder="1" applyAlignment="1">
      <alignment horizontal="left" vertical="top" wrapText="1"/>
    </xf>
    <xf numFmtId="14" fontId="0" fillId="0" borderId="1" xfId="0" applyNumberFormat="1" applyBorder="1" applyAlignment="1">
      <alignment horizontal="left" vertical="top" wrapText="1"/>
    </xf>
    <xf numFmtId="14" fontId="0" fillId="0" borderId="2" xfId="0" applyNumberFormat="1" applyBorder="1" applyAlignment="1">
      <alignment horizontal="left" vertical="top" wrapText="1"/>
    </xf>
    <xf numFmtId="14" fontId="0" fillId="3" borderId="3" xfId="0" applyNumberFormat="1" applyFill="1" applyBorder="1" applyAlignment="1" applyProtection="1">
      <alignment horizontal="left" vertical="top" wrapText="1"/>
      <protection locked="0"/>
    </xf>
    <xf numFmtId="14" fontId="0" fillId="3" borderId="3" xfId="0" applyNumberFormat="1" applyFill="1" applyBorder="1" applyAlignment="1">
      <alignment horizontal="left" vertical="top" wrapText="1"/>
    </xf>
    <xf numFmtId="14" fontId="0" fillId="6" borderId="3" xfId="0" applyNumberFormat="1" applyFill="1" applyBorder="1" applyAlignment="1">
      <alignment horizontal="left" vertical="top" wrapText="1"/>
    </xf>
    <xf numFmtId="0" fontId="0" fillId="0" borderId="5" xfId="0" applyBorder="1" applyAlignment="1">
      <alignment horizontal="center" vertical="top" wrapText="1"/>
    </xf>
    <xf numFmtId="14" fontId="0" fillId="6" borderId="5" xfId="0" applyNumberFormat="1" applyFill="1" applyBorder="1" applyAlignment="1">
      <alignment horizontal="left" vertical="top" wrapText="1"/>
    </xf>
    <xf numFmtId="0" fontId="5" fillId="0" borderId="5" xfId="0" applyFont="1" applyBorder="1" applyAlignment="1" applyProtection="1">
      <alignment horizontal="center" vertical="top" wrapText="1"/>
      <protection locked="0"/>
    </xf>
    <xf numFmtId="164" fontId="5" fillId="0" borderId="3" xfId="0" applyNumberFormat="1" applyFont="1" applyBorder="1" applyAlignment="1" applyProtection="1">
      <alignment horizontal="left" vertical="top" wrapText="1"/>
      <protection locked="0"/>
    </xf>
    <xf numFmtId="0" fontId="7" fillId="3" borderId="0" xfId="0" applyFont="1" applyFill="1" applyAlignment="1" applyProtection="1">
      <alignment horizontal="center" vertical="center" wrapText="1"/>
      <protection locked="0"/>
    </xf>
    <xf numFmtId="0" fontId="7" fillId="7" borderId="9" xfId="0" applyFont="1" applyFill="1" applyBorder="1" applyAlignment="1">
      <alignment horizontal="center" vertical="center" wrapText="1"/>
    </xf>
    <xf numFmtId="0" fontId="7" fillId="7" borderId="9" xfId="2" applyNumberFormat="1" applyFont="1" applyFill="1" applyBorder="1" applyAlignment="1">
      <alignment horizontal="center" vertical="center" wrapText="1"/>
    </xf>
    <xf numFmtId="0" fontId="7" fillId="7" borderId="9" xfId="2" applyNumberFormat="1" applyFont="1" applyFill="1" applyBorder="1" applyAlignment="1" applyProtection="1">
      <alignment horizontal="center" vertical="center" wrapText="1"/>
    </xf>
    <xf numFmtId="164" fontId="1" fillId="0" borderId="3" xfId="2" applyNumberFormat="1" applyFont="1" applyFill="1" applyBorder="1" applyAlignment="1" applyProtection="1">
      <alignment horizontal="left" vertical="top" wrapText="1"/>
    </xf>
    <xf numFmtId="164" fontId="1" fillId="0" borderId="3" xfId="2" applyNumberFormat="1" applyFont="1" applyBorder="1" applyAlignment="1" applyProtection="1">
      <alignment horizontal="left" vertical="top" wrapText="1"/>
    </xf>
    <xf numFmtId="0" fontId="1" fillId="0" borderId="3" xfId="2" applyNumberFormat="1" applyFont="1" applyBorder="1" applyAlignment="1" applyProtection="1">
      <alignment horizontal="left" vertical="top" wrapText="1"/>
    </xf>
    <xf numFmtId="164" fontId="1" fillId="0" borderId="5" xfId="2" applyNumberFormat="1" applyFont="1" applyBorder="1" applyAlignment="1">
      <alignment horizontal="left" vertical="top" wrapText="1"/>
    </xf>
    <xf numFmtId="0" fontId="1" fillId="0" borderId="5" xfId="2" applyNumberFormat="1" applyFont="1" applyBorder="1" applyAlignment="1">
      <alignment horizontal="left" vertical="top" wrapText="1"/>
    </xf>
    <xf numFmtId="0" fontId="1" fillId="0" borderId="3" xfId="2" applyNumberFormat="1" applyFont="1" applyBorder="1" applyAlignment="1">
      <alignment horizontal="left" vertical="top" wrapText="1"/>
    </xf>
    <xf numFmtId="0" fontId="1" fillId="0" borderId="3" xfId="2" applyNumberFormat="1" applyFont="1" applyFill="1" applyBorder="1" applyAlignment="1" applyProtection="1">
      <alignment horizontal="left" vertical="top" wrapText="1"/>
    </xf>
    <xf numFmtId="164" fontId="1" fillId="0" borderId="5" xfId="2" applyNumberFormat="1" applyFont="1" applyFill="1" applyBorder="1" applyAlignment="1" applyProtection="1">
      <alignment horizontal="left" vertical="top" wrapText="1"/>
    </xf>
    <xf numFmtId="0" fontId="1" fillId="0" borderId="5" xfId="2" applyNumberFormat="1" applyFont="1" applyFill="1" applyBorder="1" applyAlignment="1" applyProtection="1">
      <alignment horizontal="left" vertical="top" wrapText="1"/>
    </xf>
    <xf numFmtId="0" fontId="1" fillId="0" borderId="5" xfId="2" applyNumberFormat="1" applyFont="1" applyBorder="1" applyAlignment="1" applyProtection="1">
      <alignment horizontal="left" vertical="top" wrapText="1"/>
    </xf>
    <xf numFmtId="14" fontId="5" fillId="0" borderId="3" xfId="0" applyNumberFormat="1" applyFont="1" applyBorder="1" applyAlignment="1">
      <alignment horizontal="left" vertical="top" wrapText="1"/>
    </xf>
    <xf numFmtId="164" fontId="1" fillId="0" borderId="9" xfId="2" applyNumberFormat="1" applyFont="1" applyBorder="1" applyAlignment="1" applyProtection="1">
      <alignment horizontal="left" vertical="top" wrapText="1"/>
    </xf>
    <xf numFmtId="0" fontId="1" fillId="0" borderId="9" xfId="2" applyNumberFormat="1" applyFont="1" applyBorder="1" applyAlignment="1" applyProtection="1">
      <alignment horizontal="left" vertical="top" wrapText="1"/>
    </xf>
    <xf numFmtId="14" fontId="5" fillId="0" borderId="9" xfId="0" applyNumberFormat="1" applyFont="1" applyBorder="1" applyAlignment="1">
      <alignment horizontal="left" vertical="top" wrapText="1"/>
    </xf>
    <xf numFmtId="164" fontId="1" fillId="0" borderId="3" xfId="2" applyNumberFormat="1" applyFont="1" applyBorder="1" applyAlignment="1">
      <alignment horizontal="left" vertical="top" wrapText="1"/>
    </xf>
    <xf numFmtId="0" fontId="0" fillId="0" borderId="3" xfId="0" applyBorder="1" applyAlignment="1">
      <alignment horizontal="center" vertical="top" textRotation="180" wrapText="1"/>
    </xf>
    <xf numFmtId="164" fontId="1" fillId="0" borderId="3" xfId="2" applyNumberFormat="1" applyFont="1" applyFill="1" applyBorder="1" applyAlignment="1">
      <alignment horizontal="left" vertical="top" wrapText="1"/>
    </xf>
    <xf numFmtId="0" fontId="1" fillId="0" borderId="3" xfId="2" applyNumberFormat="1" applyFont="1" applyFill="1" applyBorder="1" applyAlignment="1">
      <alignment horizontal="left" vertical="top" wrapText="1"/>
    </xf>
    <xf numFmtId="164" fontId="1" fillId="0" borderId="1" xfId="2" applyNumberFormat="1" applyFont="1" applyBorder="1" applyAlignment="1">
      <alignment horizontal="left" vertical="top" wrapText="1"/>
    </xf>
    <xf numFmtId="0" fontId="1" fillId="0" borderId="1" xfId="2" applyNumberFormat="1" applyFont="1" applyBorder="1" applyAlignment="1">
      <alignment horizontal="left" vertical="top" wrapText="1"/>
    </xf>
    <xf numFmtId="164" fontId="1" fillId="0" borderId="3" xfId="1" applyNumberFormat="1" applyFont="1" applyBorder="1" applyAlignment="1">
      <alignment horizontal="left" vertical="top" wrapText="1"/>
    </xf>
    <xf numFmtId="0" fontId="7" fillId="7" borderId="1" xfId="0" applyFont="1" applyFill="1" applyBorder="1" applyAlignment="1">
      <alignment horizontal="center" vertical="center" wrapText="1"/>
    </xf>
    <xf numFmtId="0" fontId="0" fillId="0" borderId="3" xfId="0" applyBorder="1" applyAlignment="1">
      <alignment horizontal="left" vertical="top"/>
    </xf>
    <xf numFmtId="164" fontId="1" fillId="0" borderId="3" xfId="2" applyNumberFormat="1" applyFont="1" applyBorder="1" applyAlignment="1" applyProtection="1">
      <alignment horizontal="left" vertical="top" wrapText="1"/>
      <protection locked="0"/>
    </xf>
    <xf numFmtId="0" fontId="1" fillId="0" borderId="3" xfId="2" applyNumberFormat="1" applyFont="1" applyBorder="1" applyAlignment="1" applyProtection="1">
      <alignment horizontal="left" vertical="top" wrapText="1"/>
      <protection locked="0"/>
    </xf>
    <xf numFmtId="44" fontId="1" fillId="0" borderId="3" xfId="2" applyFont="1" applyBorder="1" applyAlignment="1" applyProtection="1">
      <alignment horizontal="left" vertical="top" wrapText="1"/>
    </xf>
    <xf numFmtId="164" fontId="0" fillId="0" borderId="0" xfId="0" applyNumberFormat="1" applyAlignment="1">
      <alignment horizontal="left" vertical="top" wrapText="1"/>
    </xf>
    <xf numFmtId="0" fontId="5" fillId="0" borderId="5" xfId="0" applyFont="1" applyBorder="1" applyAlignment="1">
      <alignment horizontal="left" vertical="center" wrapText="1"/>
    </xf>
    <xf numFmtId="0" fontId="6" fillId="0" borderId="3" xfId="0" applyFont="1" applyBorder="1" applyAlignment="1">
      <alignment horizontal="left" vertical="top" wrapText="1"/>
    </xf>
    <xf numFmtId="0" fontId="3" fillId="0" borderId="8" xfId="0" applyFont="1" applyBorder="1" applyAlignment="1">
      <alignment horizontal="left" vertical="top" wrapText="1"/>
    </xf>
    <xf numFmtId="0" fontId="5" fillId="0" borderId="3" xfId="0" applyFont="1" applyBorder="1" applyAlignment="1">
      <alignment horizontal="center" vertical="top" wrapText="1"/>
    </xf>
    <xf numFmtId="0" fontId="3" fillId="0" borderId="0" xfId="0" applyFont="1" applyAlignment="1" applyProtection="1">
      <alignment horizontal="left" vertical="top" wrapText="1"/>
      <protection locked="0"/>
    </xf>
    <xf numFmtId="164" fontId="5" fillId="0" borderId="9" xfId="0" applyNumberFormat="1" applyFont="1" applyBorder="1" applyAlignment="1">
      <alignment horizontal="left" vertical="top" wrapText="1"/>
    </xf>
    <xf numFmtId="164" fontId="5" fillId="0" borderId="3" xfId="0" applyNumberFormat="1" applyFont="1" applyBorder="1" applyAlignment="1">
      <alignment horizontal="left" vertical="top" wrapText="1"/>
    </xf>
    <xf numFmtId="164" fontId="1" fillId="0" borderId="3" xfId="1" applyNumberFormat="1" applyFont="1" applyFill="1" applyBorder="1" applyAlignment="1" applyProtection="1">
      <alignment horizontal="left" vertical="top" wrapText="1"/>
    </xf>
    <xf numFmtId="164" fontId="1" fillId="0" borderId="5" xfId="2" applyNumberFormat="1" applyFont="1" applyBorder="1" applyAlignment="1" applyProtection="1">
      <alignment horizontal="left" vertical="top" wrapText="1"/>
    </xf>
    <xf numFmtId="164" fontId="1" fillId="0" borderId="5" xfId="1" applyNumberFormat="1" applyFont="1" applyBorder="1" applyAlignment="1">
      <alignment horizontal="left" vertical="top" wrapText="1"/>
    </xf>
    <xf numFmtId="165" fontId="0" fillId="0" borderId="9" xfId="0" applyNumberFormat="1" applyBorder="1" applyAlignment="1">
      <alignment horizontal="left" vertical="top" wrapText="1"/>
    </xf>
    <xf numFmtId="0" fontId="5" fillId="0" borderId="9" xfId="0" applyFont="1" applyBorder="1" applyAlignment="1">
      <alignment horizontal="left" vertical="top" wrapText="1"/>
    </xf>
    <xf numFmtId="165" fontId="0" fillId="0" borderId="5" xfId="0" applyNumberFormat="1" applyBorder="1" applyAlignment="1">
      <alignment horizontal="left" vertical="top" wrapText="1"/>
    </xf>
    <xf numFmtId="0" fontId="5" fillId="0" borderId="9" xfId="0" applyFont="1" applyBorder="1" applyAlignment="1" applyProtection="1">
      <alignment horizontal="left" vertical="top" wrapText="1"/>
      <protection locked="0"/>
    </xf>
    <xf numFmtId="0" fontId="5" fillId="5" borderId="9" xfId="0" applyFont="1" applyFill="1" applyBorder="1" applyAlignment="1" applyProtection="1">
      <alignment horizontal="left" vertical="top" wrapText="1"/>
      <protection locked="0"/>
    </xf>
    <xf numFmtId="0" fontId="1" fillId="0" borderId="4" xfId="2" applyNumberFormat="1" applyFont="1" applyBorder="1" applyAlignment="1">
      <alignment horizontal="left" vertical="top" wrapText="1"/>
    </xf>
    <xf numFmtId="0" fontId="1" fillId="0" borderId="4" xfId="2" applyNumberFormat="1" applyFont="1" applyBorder="1" applyAlignment="1" applyProtection="1">
      <alignment horizontal="left" vertical="top" wrapText="1"/>
    </xf>
    <xf numFmtId="0" fontId="0" fillId="4" borderId="5" xfId="0" applyFill="1" applyBorder="1" applyAlignment="1">
      <alignment horizontal="left" vertical="top" wrapText="1"/>
    </xf>
    <xf numFmtId="14" fontId="0" fillId="0" borderId="1" xfId="0" applyNumberFormat="1" applyBorder="1" applyAlignment="1" applyProtection="1">
      <alignment horizontal="left" vertical="top" wrapText="1"/>
      <protection locked="0"/>
    </xf>
    <xf numFmtId="14" fontId="0" fillId="4" borderId="5" xfId="0" applyNumberFormat="1" applyFill="1" applyBorder="1" applyAlignment="1">
      <alignment horizontal="left" vertical="top" wrapText="1"/>
    </xf>
    <xf numFmtId="0" fontId="0" fillId="0" borderId="7" xfId="0" applyBorder="1" applyAlignment="1" applyProtection="1">
      <alignment horizontal="left" vertical="top" wrapText="1"/>
      <protection locked="0"/>
    </xf>
    <xf numFmtId="0" fontId="0" fillId="0" borderId="7" xfId="0" applyBorder="1" applyAlignment="1">
      <alignment horizontal="left" vertical="top" wrapText="1"/>
    </xf>
  </cellXfs>
  <cellStyles count="3">
    <cellStyle name="Currency" xfId="1" builtinId="4"/>
    <cellStyle name="Currency 2" xfId="2" xr:uid="{46EB4630-6E31-4347-99D9-61551DB33457}"/>
    <cellStyle name="Normal" xfId="0" builtinId="0"/>
  </cellStyles>
  <dxfs count="66">
    <dxf>
      <fill>
        <patternFill>
          <bgColor rgb="FFE2EFDA"/>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ill>
        <patternFill>
          <bgColor rgb="FFFFF2CC"/>
        </patternFill>
      </fill>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9" formatCode="dd/mm/yyyy"/>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0" formatCode="General"/>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numFmt numFmtId="164" formatCode="&quot;£&quot;#,##0.00"/>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strike val="0"/>
        <outline val="0"/>
        <shadow val="0"/>
        <u val="none"/>
        <vertAlign val="baseline"/>
        <sz val="12"/>
        <name val="Arial"/>
        <family val="2"/>
        <scheme val="none"/>
      </font>
      <fill>
        <patternFill patternType="none">
          <fgColor indexed="64"/>
          <bgColor auto="1"/>
        </patternFill>
      </fill>
      <alignment horizontal="left" vertical="top" textRotation="0" wrapText="1" indent="0" justifyLastLine="0" shrinkToFit="0" readingOrder="0"/>
      <protection locked="1" hidden="0"/>
    </dxf>
    <dxf>
      <border>
        <bottom style="thin">
          <color indexed="64"/>
        </bottom>
      </border>
    </dxf>
    <dxf>
      <font>
        <b val="0"/>
        <i val="0"/>
        <strike val="0"/>
        <condense val="0"/>
        <extend val="0"/>
        <outline val="0"/>
        <shadow val="0"/>
        <u val="none"/>
        <vertAlign val="baseline"/>
        <sz val="14"/>
        <color theme="0"/>
        <name val="Arial"/>
        <family val="2"/>
        <scheme val="none"/>
      </font>
      <fill>
        <patternFill patternType="solid">
          <fgColor rgb="FF000000"/>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strike val="0"/>
        <outline val="0"/>
        <shadow val="0"/>
        <u val="none"/>
        <vertAlign val="baseline"/>
        <sz val="12"/>
        <name val="Arial"/>
        <family val="2"/>
        <scheme val="none"/>
      </font>
      <numFmt numFmtId="19" formatCode="dd/mm/yyyy"/>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numFmt numFmtId="164" formatCode="&quot;£&quot;#,##0.00"/>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strike val="0"/>
        <outline val="0"/>
        <shadow val="0"/>
        <u val="none"/>
        <vertAlign val="baseline"/>
        <sz val="12"/>
        <name val="Arial"/>
        <family val="2"/>
        <scheme val="none"/>
      </font>
      <numFmt numFmtId="164" formatCode="&quot;£&quot;#,##0.00"/>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theme="1"/>
        <name val="Arial"/>
        <family val="2"/>
        <scheme val="none"/>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protection locked="1" hidden="0"/>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border>
        <top style="thin">
          <color indexed="64"/>
        </top>
      </border>
    </dxf>
    <dxf>
      <font>
        <b val="0"/>
        <strike val="0"/>
        <outline val="0"/>
        <shadow val="0"/>
        <vertAlign val="baseline"/>
        <sz val="12"/>
        <name val="Arial"/>
        <family val="2"/>
        <scheme val="none"/>
      </font>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2"/>
        <name val="Arial"/>
        <family val="2"/>
        <scheme val="none"/>
      </font>
      <fill>
        <patternFill patternType="none">
          <bgColor auto="1"/>
        </patternFill>
      </fill>
      <alignment horizontal="left" vertical="top" textRotation="0" wrapText="1" indent="0" justifyLastLine="0" shrinkToFit="0" readingOrder="0"/>
      <protection locked="1" hidden="0"/>
    </dxf>
    <dxf>
      <border>
        <bottom style="thin">
          <color indexed="64"/>
        </bottom>
      </border>
    </dxf>
    <dxf>
      <font>
        <b val="0"/>
        <strike val="0"/>
        <outline val="0"/>
        <shadow val="0"/>
        <u val="none"/>
        <vertAlign val="baseline"/>
        <sz val="14"/>
        <color theme="0"/>
        <name val="Arial"/>
        <family val="2"/>
        <scheme val="none"/>
      </font>
      <fill>
        <patternFill patternType="solid">
          <bgColor rgb="FF00206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D" id="{7B29D139-B229-4EB4-8EC2-C423F1C69BA1}">
    <nsvFilter filterId="{A3AC0DDC-8B50-483B-A93D-E4601DA3D0C2}" ref="A1:L104" tableId="1"/>
  </namedSheetView>
  <namedSheetView name="View1" id="{F7165F52-95C5-481E-B40C-56CE243550F2}">
    <nsvFilter filterId="{A3AC0DDC-8B50-483B-A93D-E4601DA3D0C2}" ref="A1:L104" tableId="1"/>
  </namedSheetView>
</namedSheetViews>
</file>

<file path=xl/namedSheetViews/namedSheetView2.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SD" id="{5D67AA44-392F-468D-8E0F-69A1443DE0FA}">
    <nsvFilter filterId="{56560725-CE3C-47A0-9343-E2CD82187FA8}" ref="A1:P109" tableId="2"/>
  </namedSheetView>
  <namedSheetView name="View1" id="{BF66AB6B-7864-4EDB-8C09-D2F49CC2241A}">
    <nsvFilter filterId="{56560725-CE3C-47A0-9343-E2CD82187FA8}" ref="A1:P109" tableId="2"/>
  </namedSheetView>
  <namedSheetView name="View2" id="{1E9F3607-A6C9-4180-AA93-9F7D090AE021}">
    <nsvFilter filterId="{56560725-CE3C-47A0-9343-E2CD82187FA8}" ref="A1:P109" tableId="2"/>
  </namedSheetView>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1D26C06-3EC1-4552-94AF-53E7ABDC4FE8}" name="Table2" displayName="Table2" ref="A1:L104" headerRowDxfId="65" dataDxfId="63" totalsRowDxfId="61" headerRowBorderDxfId="64" tableBorderDxfId="62" totalsRowBorderDxfId="60">
  <autoFilter ref="A1:L104" xr:uid="{A3AC0DDC-8B50-483B-A93D-E4601DA3D0C2}"/>
  <sortState xmlns:xlrd2="http://schemas.microsoft.com/office/spreadsheetml/2017/richdata2" ref="A2:L104">
    <sortCondition ref="I1:I104"/>
  </sortState>
  <tableColumns count="12">
    <tableColumn id="2" xr3:uid="{92D61F31-77D4-4C34-8D14-A5F30938FCAC}" name="Title" dataDxfId="59" totalsRowDxfId="58"/>
    <tableColumn id="3" xr3:uid="{36ED343D-0329-4E1B-8754-308388D4B88C}" name="Description" dataDxfId="57" totalsRowDxfId="56"/>
    <tableColumn id="4" xr3:uid="{A87EB707-BBA2-4FEE-85EF-8E1F20EDF4DC}" name="New Contract Reference" dataDxfId="55" totalsRowDxfId="54"/>
    <tableColumn id="6" xr3:uid="{4DA88BF6-DBD5-4F7C-8ED0-D1101CD905C7}" name="Value " totalsRowFunction="sum" dataDxfId="53" totalsRowDxfId="52"/>
    <tableColumn id="7" xr3:uid="{FDADE00C-3A6E-40CF-83D2-880082B80860}" name="Value Range_x000a_(Hide in Reports)" dataDxfId="51" totalsRowDxfId="50">
      <calculatedColumnFormula>IF(D2="","",IF(D2&lt;50000,"30K-50K",(IF(D2&lt;100000,"50K-100K",(IF(D2&lt;500000,"100K-500K",(IF(D2&lt;1000000,"500K-1M",(IF(D2&lt;5000000,"1M-5M",(IF(D2&lt;10000000,"5M-10M",(IF(D2&lt;20000000,"10M-20M","20M+"))))))))))))))</calculatedColumnFormula>
    </tableColumn>
    <tableColumn id="8" xr3:uid="{D9931355-B0A5-4FC1-AF9E-0DA29100A286}" name="Category" dataDxfId="49" totalsRowDxfId="48"/>
    <tableColumn id="18" xr3:uid="{1CEF63AB-55D0-4369-9920-4CAFABB804F6}" name="Service" dataDxfId="47" totalsRowDxfId="46"/>
    <tableColumn id="19" xr3:uid="{04AC53E2-DCD1-47A9-A835-C378DBDC7742}" name="Directorate" dataDxfId="45" totalsRowDxfId="44"/>
    <tableColumn id="31" xr3:uid="{6A9F4FC3-3205-4F7E-B26E-BEC2AE92CDC9}" name="PLANNED _x000a_Advert Dispatch Date" dataDxfId="43" totalsRowDxfId="42"/>
    <tableColumn id="32" xr3:uid="{DF508D95-CE4F-45C2-A17D-4B0F5CFCA76B}" name="PLANNED _x000a_Tender Return Date" dataDxfId="41" totalsRowDxfId="40"/>
    <tableColumn id="34" xr3:uid="{1A27DB26-3618-457A-A96B-A07354AD129F}" name="PLANNED _x000a_Award Date " dataDxfId="39" totalsRowDxfId="38"/>
    <tableColumn id="35" xr3:uid="{E57E6739-B385-4910-8860-6B59CCE15BCF}" name="PLANNED _x000a_Contract Start" dataDxfId="37" totalsRowDxfId="36"/>
  </tableColumns>
  <tableStyleInfo name="TableStyleLight1"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8243D87-751F-4FAE-AA44-4F18EEC24481}" name="Table3" displayName="Table3" ref="A1:P109" totalsRowShown="0" headerRowDxfId="35" dataDxfId="33" headerRowBorderDxfId="34" tableBorderDxfId="32" totalsRowBorderDxfId="31">
  <autoFilter ref="A1:P109" xr:uid="{56560725-CE3C-47A0-9343-E2CD82187FA8}"/>
  <sortState xmlns:xlrd2="http://schemas.microsoft.com/office/spreadsheetml/2017/richdata2" ref="A2:P109">
    <sortCondition ref="J1:J109"/>
  </sortState>
  <tableColumns count="16">
    <tableColumn id="2" xr3:uid="{C00894DF-15E7-4BC7-8F6E-F60532F20A59}" name="Title" dataDxfId="30"/>
    <tableColumn id="3" xr3:uid="{075C1E18-9813-4B9E-A1D7-8A190128B274}" name="Description" dataDxfId="29"/>
    <tableColumn id="4" xr3:uid="{FE39B0AF-1EFF-45E2-9A70-BBF71D4B5D7F}" name="New Contract Reference" dataDxfId="28"/>
    <tableColumn id="6" xr3:uid="{54C446A4-6560-4CB5-8652-5A76AE1B2F79}" name="Value " dataDxfId="27"/>
    <tableColumn id="7" xr3:uid="{E808180E-6AEF-46D6-9565-56CEE2A1B3D2}" name="Value Range_x000a_(Hide in Reports)" dataDxfId="26">
      <calculatedColumnFormula>IF(D2="","",IF(D2&lt;50000,"30K-50K",(IF(D2&lt;100000,"50K-100K",(IF(D2&lt;500000,"100K-500K",(IF(D2&lt;1000000,"500K-1M",(IF(D2&lt;5000000,"1M-5M",(IF(D2&lt;10000000,"5M-10M",(IF(D2&lt;20000000,"10M-20M","20M+"))))))))))))))</calculatedColumnFormula>
    </tableColumn>
    <tableColumn id="8" xr3:uid="{D29415BA-6EA5-4565-B5A6-3CBE136C7272}" name="Category" dataDxfId="25"/>
    <tableColumn id="18" xr3:uid="{F9A94B51-0B1D-4B6B-BE88-3CB1E49D79D7}" name="Service" dataDxfId="24"/>
    <tableColumn id="19" xr3:uid="{1690FA5D-678C-4BF3-B8C3-A7EA548B3EC0}" name="Directorate" dataDxfId="23"/>
    <tableColumn id="31" xr3:uid="{4A1D4D9D-D71A-482A-9CB9-0FBA4B419F2C}" name="PLANNED _x000a_Advert Dispatch Date" dataDxfId="22"/>
    <tableColumn id="32" xr3:uid="{2359F4F3-0B8F-4032-B20E-EF2F062E9493}" name="PLANNED _x000a_Tender Return Date" dataDxfId="21"/>
    <tableColumn id="34" xr3:uid="{1F940B03-F8D4-493A-B285-20A2291A9DBD}" name="PLANNED _x000a_Award Date " dataDxfId="20"/>
    <tableColumn id="35" xr3:uid="{E2393E4E-BE5B-45E2-B37B-5D36E722426A}" name="PLANNED _x000a_Contract Start" dataDxfId="19"/>
    <tableColumn id="39" xr3:uid="{4AC31F5D-930B-4969-94D4-6F4E095B93E7}" name="ACTUAL _x000a_Advert Dispatch Date" dataDxfId="18"/>
    <tableColumn id="40" xr3:uid="{20FAF73D-39A4-42CC-ACF5-4C16667D4308}" name="ACTUAL _x000a_Tender Return Date" dataDxfId="17"/>
    <tableColumn id="42" xr3:uid="{FE20B366-C565-4B80-8B62-197C8BDFBD51}" name="ACTUAL _x000a_Award Date" dataDxfId="16"/>
    <tableColumn id="43" xr3:uid="{39C8006E-D7FB-4445-9D97-E0B288AE1316}" name="ACTUAL _x000a_Contract Start" dataDxfId="15"/>
  </tableColumns>
  <tableStyleInfo name="TableStyleLight1" showFirstColumn="1"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microsoft.com/office/2019/04/relationships/namedSheetView" Target="../namedSheetViews/namedSheetView2.xml"/><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332EE8-92FF-4474-8937-8CFCF720D0F5}">
  <sheetPr>
    <tabColor rgb="FF92D050"/>
  </sheetPr>
  <dimension ref="A1:O111"/>
  <sheetViews>
    <sheetView tabSelected="1" zoomScaleNormal="100" workbookViewId="0">
      <selection activeCell="A2" sqref="A2"/>
    </sheetView>
  </sheetViews>
  <sheetFormatPr defaultColWidth="24.109375" defaultRowHeight="15" x14ac:dyDescent="0.2"/>
  <cols>
    <col min="1" max="1" width="49.5546875" style="28" customWidth="1"/>
    <col min="2" max="2" width="45.109375" style="28" customWidth="1"/>
    <col min="3" max="3" width="16.77734375" style="28" customWidth="1"/>
    <col min="4" max="4" width="24.109375" style="28"/>
    <col min="5" max="5" width="0" style="28" hidden="1" customWidth="1"/>
    <col min="6" max="7" width="24.109375" style="28"/>
    <col min="8" max="8" width="46" style="28" customWidth="1"/>
    <col min="9" max="16384" width="24.109375" style="28"/>
  </cols>
  <sheetData>
    <row r="1" spans="1:12" s="61" customFormat="1" ht="36" x14ac:dyDescent="0.2">
      <c r="A1" s="86" t="s">
        <v>0</v>
      </c>
      <c r="B1" s="86" t="s">
        <v>1</v>
      </c>
      <c r="C1" s="86" t="s">
        <v>2</v>
      </c>
      <c r="D1" s="86" t="s">
        <v>3</v>
      </c>
      <c r="E1" s="86" t="s">
        <v>4</v>
      </c>
      <c r="F1" s="86" t="s">
        <v>5</v>
      </c>
      <c r="G1" s="86" t="s">
        <v>6</v>
      </c>
      <c r="H1" s="86" t="s">
        <v>7</v>
      </c>
      <c r="I1" s="86" t="s">
        <v>8</v>
      </c>
      <c r="J1" s="86" t="s">
        <v>9</v>
      </c>
      <c r="K1" s="86" t="s">
        <v>10</v>
      </c>
      <c r="L1" s="86" t="s">
        <v>11</v>
      </c>
    </row>
    <row r="2" spans="1:12" ht="30" x14ac:dyDescent="0.2">
      <c r="A2" s="26" t="s">
        <v>44</v>
      </c>
      <c r="B2" s="26"/>
      <c r="C2" s="26" t="s">
        <v>45</v>
      </c>
      <c r="D2" s="66">
        <v>2075000.34</v>
      </c>
      <c r="E2" s="23" t="str">
        <f t="shared" ref="E2:E33" si="0">IF(D2="","",IF(D2&lt;50000,"30K-50K",(IF(D2&lt;100000,"50K-100K",(IF(D2&lt;500000,"100K-500K",(IF(D2&lt;1000000,"500K-1M",(IF(D2&lt;5000000,"1M-5M",(IF(D2&lt;10000000,"5M-10M",(IF(D2&lt;20000000,"10M-20M","20M+"))))))))))))))</f>
        <v>1M-5M</v>
      </c>
      <c r="F2" s="67" t="s">
        <v>23</v>
      </c>
      <c r="G2" s="26" t="s">
        <v>46</v>
      </c>
      <c r="H2" s="26" t="s">
        <v>39</v>
      </c>
      <c r="I2" s="27">
        <v>45944</v>
      </c>
      <c r="J2" s="27">
        <v>45975</v>
      </c>
      <c r="K2" s="27">
        <v>46024</v>
      </c>
      <c r="L2" s="27">
        <v>46054</v>
      </c>
    </row>
    <row r="3" spans="1:12" ht="30" x14ac:dyDescent="0.2">
      <c r="A3" s="26" t="s">
        <v>21</v>
      </c>
      <c r="B3" s="26" t="s">
        <v>22</v>
      </c>
      <c r="C3" s="26"/>
      <c r="D3" s="65">
        <v>6000000</v>
      </c>
      <c r="E3" s="23" t="str">
        <f t="shared" si="0"/>
        <v>5M-10M</v>
      </c>
      <c r="F3" s="71" t="s">
        <v>23</v>
      </c>
      <c r="G3" s="26" t="s">
        <v>24</v>
      </c>
      <c r="H3" s="26" t="s">
        <v>25</v>
      </c>
      <c r="I3" s="27">
        <v>45962</v>
      </c>
      <c r="J3" s="27">
        <v>45992</v>
      </c>
      <c r="K3" s="27">
        <v>46023</v>
      </c>
      <c r="L3" s="27">
        <v>46054</v>
      </c>
    </row>
    <row r="4" spans="1:12" ht="60" x14ac:dyDescent="0.2">
      <c r="A4" s="8" t="s">
        <v>63</v>
      </c>
      <c r="B4" s="8" t="s">
        <v>64</v>
      </c>
      <c r="C4" s="26"/>
      <c r="D4" s="79">
        <v>3266483.68</v>
      </c>
      <c r="E4" s="23" t="str">
        <f t="shared" si="0"/>
        <v>1M-5M</v>
      </c>
      <c r="F4" s="70" t="s">
        <v>18</v>
      </c>
      <c r="G4" s="8" t="s">
        <v>65</v>
      </c>
      <c r="H4" s="33" t="s">
        <v>20</v>
      </c>
      <c r="I4" s="27">
        <v>45962</v>
      </c>
      <c r="J4" s="27">
        <v>45992</v>
      </c>
      <c r="K4" s="27">
        <v>46054</v>
      </c>
      <c r="L4" s="27">
        <v>46082</v>
      </c>
    </row>
    <row r="5" spans="1:12" ht="30" x14ac:dyDescent="0.2">
      <c r="A5" s="33" t="s">
        <v>12</v>
      </c>
      <c r="B5" s="9" t="s">
        <v>13</v>
      </c>
      <c r="C5" s="9" t="s">
        <v>14</v>
      </c>
      <c r="D5" s="43">
        <v>200000</v>
      </c>
      <c r="E5" s="23" t="str">
        <f t="shared" si="0"/>
        <v>100K-500K</v>
      </c>
      <c r="F5" s="33" t="s">
        <v>15</v>
      </c>
      <c r="G5" s="33" t="s">
        <v>16</v>
      </c>
      <c r="H5" s="33" t="s">
        <v>17</v>
      </c>
      <c r="I5" s="27">
        <v>45970</v>
      </c>
      <c r="J5" s="27">
        <v>46000</v>
      </c>
      <c r="K5" s="27">
        <v>46062</v>
      </c>
      <c r="L5" s="27">
        <v>46090</v>
      </c>
    </row>
    <row r="6" spans="1:12" x14ac:dyDescent="0.2">
      <c r="A6" s="26" t="s">
        <v>67</v>
      </c>
      <c r="B6" s="26" t="s">
        <v>67</v>
      </c>
      <c r="C6" s="26"/>
      <c r="D6" s="66">
        <v>10000000</v>
      </c>
      <c r="E6" s="23" t="str">
        <f t="shared" si="0"/>
        <v>10M-20M</v>
      </c>
      <c r="F6" s="67" t="s">
        <v>23</v>
      </c>
      <c r="G6" s="26" t="s">
        <v>46</v>
      </c>
      <c r="H6" s="26" t="s">
        <v>39</v>
      </c>
      <c r="I6" s="27">
        <v>46023</v>
      </c>
      <c r="J6" s="27">
        <v>46054</v>
      </c>
      <c r="K6" s="27">
        <v>46113</v>
      </c>
      <c r="L6" s="27">
        <v>46143</v>
      </c>
    </row>
    <row r="7" spans="1:12" ht="60" x14ac:dyDescent="0.2">
      <c r="A7" s="87" t="s">
        <v>60</v>
      </c>
      <c r="B7" s="26" t="s">
        <v>61</v>
      </c>
      <c r="C7" s="26" t="s">
        <v>62</v>
      </c>
      <c r="D7" s="65">
        <v>10000000</v>
      </c>
      <c r="E7" s="23" t="str">
        <f t="shared" si="0"/>
        <v>10M-20M</v>
      </c>
      <c r="F7" s="71" t="s">
        <v>23</v>
      </c>
      <c r="G7" s="26" t="s">
        <v>46</v>
      </c>
      <c r="H7" s="26" t="s">
        <v>39</v>
      </c>
      <c r="I7" s="27">
        <v>46052</v>
      </c>
      <c r="J7" s="27">
        <v>46082</v>
      </c>
      <c r="K7" s="27">
        <v>46142</v>
      </c>
      <c r="L7" s="27">
        <v>46172</v>
      </c>
    </row>
    <row r="8" spans="1:12" ht="30" x14ac:dyDescent="0.2">
      <c r="A8" s="26" t="s">
        <v>54</v>
      </c>
      <c r="B8" s="26" t="s">
        <v>55</v>
      </c>
      <c r="C8" s="26" t="s">
        <v>56</v>
      </c>
      <c r="D8" s="66">
        <v>2500000</v>
      </c>
      <c r="E8" s="23" t="str">
        <f t="shared" si="0"/>
        <v>1M-5M</v>
      </c>
      <c r="F8" s="67" t="s">
        <v>57</v>
      </c>
      <c r="G8" s="26" t="s">
        <v>58</v>
      </c>
      <c r="H8" s="26" t="s">
        <v>59</v>
      </c>
      <c r="I8" s="27">
        <v>46054</v>
      </c>
      <c r="J8" s="27">
        <v>46082</v>
      </c>
      <c r="K8" s="27">
        <v>46143</v>
      </c>
      <c r="L8" s="27">
        <v>46204</v>
      </c>
    </row>
    <row r="9" spans="1:12" ht="90" x14ac:dyDescent="0.2">
      <c r="A9" s="26" t="s">
        <v>40</v>
      </c>
      <c r="B9" s="3" t="s">
        <v>41</v>
      </c>
      <c r="C9" s="3" t="s">
        <v>42</v>
      </c>
      <c r="D9" s="35">
        <v>400000</v>
      </c>
      <c r="E9" s="23" t="str">
        <f t="shared" si="0"/>
        <v>100K-500K</v>
      </c>
      <c r="F9" s="26" t="s">
        <v>43</v>
      </c>
      <c r="G9" s="26" t="s">
        <v>16</v>
      </c>
      <c r="H9" s="26" t="s">
        <v>17</v>
      </c>
      <c r="I9" s="27">
        <v>46064</v>
      </c>
      <c r="J9" s="27">
        <v>46094</v>
      </c>
      <c r="K9" s="27">
        <v>46154</v>
      </c>
      <c r="L9" s="27">
        <v>46184</v>
      </c>
    </row>
    <row r="10" spans="1:12" x14ac:dyDescent="0.2">
      <c r="A10" s="33" t="s">
        <v>70</v>
      </c>
      <c r="B10" s="33" t="s">
        <v>71</v>
      </c>
      <c r="C10" s="33"/>
      <c r="D10" s="88">
        <v>60000</v>
      </c>
      <c r="E10" s="23" t="str">
        <f t="shared" si="0"/>
        <v>50K-100K</v>
      </c>
      <c r="F10" s="89" t="s">
        <v>18</v>
      </c>
      <c r="G10" s="33" t="s">
        <v>72</v>
      </c>
      <c r="H10" s="26" t="s">
        <v>53</v>
      </c>
      <c r="I10" s="27">
        <v>46082</v>
      </c>
      <c r="J10" s="27">
        <v>46112</v>
      </c>
      <c r="K10" s="27">
        <v>46172</v>
      </c>
      <c r="L10" s="27">
        <v>46202</v>
      </c>
    </row>
    <row r="11" spans="1:12" x14ac:dyDescent="0.2">
      <c r="A11" s="26" t="s">
        <v>73</v>
      </c>
      <c r="B11" s="26" t="s">
        <v>73</v>
      </c>
      <c r="C11" s="26"/>
      <c r="D11" s="66">
        <v>2500000</v>
      </c>
      <c r="E11" s="23" t="str">
        <f t="shared" si="0"/>
        <v>1M-5M</v>
      </c>
      <c r="F11" s="90" t="s">
        <v>15</v>
      </c>
      <c r="G11" s="26" t="s">
        <v>46</v>
      </c>
      <c r="H11" s="26" t="s">
        <v>39</v>
      </c>
      <c r="I11" s="27">
        <v>46082</v>
      </c>
      <c r="J11" s="27">
        <v>46113</v>
      </c>
      <c r="K11" s="27">
        <v>46174</v>
      </c>
      <c r="L11" s="27">
        <v>46204</v>
      </c>
    </row>
    <row r="12" spans="1:12" ht="30" x14ac:dyDescent="0.2">
      <c r="A12" s="26" t="s">
        <v>148</v>
      </c>
      <c r="B12" s="6" t="s">
        <v>149</v>
      </c>
      <c r="C12" s="3" t="s">
        <v>150</v>
      </c>
      <c r="D12" s="35">
        <v>130000</v>
      </c>
      <c r="E12" s="23" t="str">
        <f t="shared" si="0"/>
        <v>100K-500K</v>
      </c>
      <c r="F12" s="26" t="s">
        <v>26</v>
      </c>
      <c r="G12" s="26" t="s">
        <v>151</v>
      </c>
      <c r="H12" s="26" t="s">
        <v>28</v>
      </c>
      <c r="I12" s="27">
        <v>46083</v>
      </c>
      <c r="J12" s="27">
        <v>46111</v>
      </c>
      <c r="K12" s="27">
        <v>46126</v>
      </c>
      <c r="L12" s="27">
        <v>46133</v>
      </c>
    </row>
    <row r="13" spans="1:12" ht="45" x14ac:dyDescent="0.2">
      <c r="A13" s="26" t="s">
        <v>92</v>
      </c>
      <c r="B13" s="26" t="s">
        <v>93</v>
      </c>
      <c r="C13" s="26"/>
      <c r="D13" s="79">
        <v>4000000</v>
      </c>
      <c r="E13" s="23" t="str">
        <f t="shared" si="0"/>
        <v>1M-5M</v>
      </c>
      <c r="F13" s="70" t="s">
        <v>15</v>
      </c>
      <c r="G13" s="26" t="s">
        <v>24</v>
      </c>
      <c r="H13" s="26" t="s">
        <v>25</v>
      </c>
      <c r="I13" s="27">
        <v>46114</v>
      </c>
      <c r="J13" s="27">
        <v>46144</v>
      </c>
      <c r="K13" s="27">
        <v>46205</v>
      </c>
      <c r="L13" s="27">
        <v>46236</v>
      </c>
    </row>
    <row r="14" spans="1:12" ht="30" x14ac:dyDescent="0.2">
      <c r="A14" s="26" t="s">
        <v>86</v>
      </c>
      <c r="B14" s="26" t="s">
        <v>87</v>
      </c>
      <c r="C14" s="26">
        <v>53161</v>
      </c>
      <c r="D14" s="66">
        <v>30000000</v>
      </c>
      <c r="E14" s="23" t="str">
        <f t="shared" si="0"/>
        <v>20M+</v>
      </c>
      <c r="F14" s="67" t="s">
        <v>18</v>
      </c>
      <c r="G14" s="26" t="s">
        <v>88</v>
      </c>
      <c r="H14" s="26" t="s">
        <v>89</v>
      </c>
      <c r="I14" s="27">
        <v>46143</v>
      </c>
      <c r="J14" s="27">
        <v>46174</v>
      </c>
      <c r="K14" s="27">
        <v>46235</v>
      </c>
      <c r="L14" s="27">
        <v>46296</v>
      </c>
    </row>
    <row r="15" spans="1:12" ht="30" x14ac:dyDescent="0.2">
      <c r="A15" s="26" t="s">
        <v>94</v>
      </c>
      <c r="B15" s="26" t="s">
        <v>95</v>
      </c>
      <c r="C15" s="26"/>
      <c r="D15" s="79">
        <v>79000</v>
      </c>
      <c r="E15" s="23" t="str">
        <f t="shared" si="0"/>
        <v>50K-100K</v>
      </c>
      <c r="F15" s="70" t="s">
        <v>18</v>
      </c>
      <c r="G15" s="26" t="s">
        <v>58</v>
      </c>
      <c r="H15" s="26" t="s">
        <v>59</v>
      </c>
      <c r="I15" s="27">
        <v>46144</v>
      </c>
      <c r="J15" s="27">
        <v>46174</v>
      </c>
      <c r="K15" s="27">
        <v>46234</v>
      </c>
      <c r="L15" s="27">
        <v>46264</v>
      </c>
    </row>
    <row r="16" spans="1:12" x14ac:dyDescent="0.2">
      <c r="A16" s="26" t="s">
        <v>96</v>
      </c>
      <c r="B16" s="26" t="s">
        <v>96</v>
      </c>
      <c r="C16" s="26" t="s">
        <v>97</v>
      </c>
      <c r="D16" s="66">
        <v>2150000</v>
      </c>
      <c r="E16" s="23" t="str">
        <f t="shared" si="0"/>
        <v>1M-5M</v>
      </c>
      <c r="F16" s="67" t="s">
        <v>23</v>
      </c>
      <c r="G16" s="26" t="s">
        <v>46</v>
      </c>
      <c r="H16" s="26" t="s">
        <v>39</v>
      </c>
      <c r="I16" s="27">
        <v>46174</v>
      </c>
      <c r="J16" s="27">
        <v>46204</v>
      </c>
      <c r="K16" s="27">
        <v>46266</v>
      </c>
      <c r="L16" s="27">
        <v>46296</v>
      </c>
    </row>
    <row r="17" spans="1:12" x14ac:dyDescent="0.2">
      <c r="A17" s="26" t="s">
        <v>98</v>
      </c>
      <c r="B17" s="26" t="s">
        <v>99</v>
      </c>
      <c r="C17" s="26"/>
      <c r="D17" s="65">
        <v>25000000</v>
      </c>
      <c r="E17" s="23" t="str">
        <f t="shared" si="0"/>
        <v>20M+</v>
      </c>
      <c r="F17" s="71" t="s">
        <v>57</v>
      </c>
      <c r="G17" s="26" t="s">
        <v>38</v>
      </c>
      <c r="H17" s="26" t="s">
        <v>39</v>
      </c>
      <c r="I17" s="27">
        <v>46174</v>
      </c>
      <c r="J17" s="27">
        <v>46217</v>
      </c>
      <c r="K17" s="27">
        <v>46258</v>
      </c>
      <c r="L17" s="27">
        <v>46478</v>
      </c>
    </row>
    <row r="18" spans="1:12" ht="30" x14ac:dyDescent="0.2">
      <c r="A18" s="26" t="s">
        <v>100</v>
      </c>
      <c r="B18" s="26" t="s">
        <v>101</v>
      </c>
      <c r="C18" s="26"/>
      <c r="D18" s="35">
        <v>4000000</v>
      </c>
      <c r="E18" s="23" t="str">
        <f t="shared" si="0"/>
        <v>1M-5M</v>
      </c>
      <c r="F18" s="67" t="s">
        <v>57</v>
      </c>
      <c r="G18" s="26" t="s">
        <v>38</v>
      </c>
      <c r="H18" s="26" t="s">
        <v>39</v>
      </c>
      <c r="I18" s="27">
        <v>46185</v>
      </c>
      <c r="J18" s="27">
        <v>46199</v>
      </c>
      <c r="K18" s="27">
        <v>46220</v>
      </c>
      <c r="L18" s="27">
        <v>46267</v>
      </c>
    </row>
    <row r="19" spans="1:12" ht="60" x14ac:dyDescent="0.2">
      <c r="A19" s="26" t="s">
        <v>102</v>
      </c>
      <c r="B19" s="26" t="s">
        <v>103</v>
      </c>
      <c r="C19" s="26"/>
      <c r="D19" s="66">
        <v>30000000</v>
      </c>
      <c r="E19" s="23" t="str">
        <f t="shared" si="0"/>
        <v>20M+</v>
      </c>
      <c r="F19" s="67" t="s">
        <v>57</v>
      </c>
      <c r="G19" s="26" t="s">
        <v>38</v>
      </c>
      <c r="H19" s="26" t="s">
        <v>39</v>
      </c>
      <c r="I19" s="27">
        <v>46204</v>
      </c>
      <c r="J19" s="27"/>
      <c r="K19" s="27">
        <v>46477</v>
      </c>
      <c r="L19" s="27">
        <v>46753</v>
      </c>
    </row>
    <row r="20" spans="1:12" ht="60" x14ac:dyDescent="0.2">
      <c r="A20" s="26" t="s">
        <v>104</v>
      </c>
      <c r="B20" s="26" t="s">
        <v>105</v>
      </c>
      <c r="C20" s="26"/>
      <c r="D20" s="66">
        <v>10000000</v>
      </c>
      <c r="E20" s="23" t="str">
        <f t="shared" si="0"/>
        <v>10M-20M</v>
      </c>
      <c r="F20" s="67" t="s">
        <v>57</v>
      </c>
      <c r="G20" s="26" t="s">
        <v>38</v>
      </c>
      <c r="H20" s="26" t="s">
        <v>39</v>
      </c>
      <c r="I20" s="27">
        <v>46204</v>
      </c>
      <c r="J20" s="27"/>
      <c r="K20" s="27">
        <v>46477</v>
      </c>
      <c r="L20" s="27">
        <v>46753</v>
      </c>
    </row>
    <row r="21" spans="1:12" ht="60" x14ac:dyDescent="0.2">
      <c r="A21" s="26" t="s">
        <v>106</v>
      </c>
      <c r="B21" s="26" t="s">
        <v>107</v>
      </c>
      <c r="C21" s="26"/>
      <c r="D21" s="66">
        <v>10000000</v>
      </c>
      <c r="E21" s="23" t="str">
        <f t="shared" si="0"/>
        <v>10M-20M</v>
      </c>
      <c r="F21" s="67" t="s">
        <v>57</v>
      </c>
      <c r="G21" s="26" t="s">
        <v>38</v>
      </c>
      <c r="H21" s="26" t="s">
        <v>39</v>
      </c>
      <c r="I21" s="27">
        <v>46204</v>
      </c>
      <c r="J21" s="27"/>
      <c r="K21" s="27">
        <v>46477</v>
      </c>
      <c r="L21" s="27">
        <v>46753</v>
      </c>
    </row>
    <row r="22" spans="1:12" ht="60" x14ac:dyDescent="0.2">
      <c r="A22" s="26" t="s">
        <v>124</v>
      </c>
      <c r="B22" s="26" t="s">
        <v>103</v>
      </c>
      <c r="C22" s="26"/>
      <c r="D22" s="66">
        <v>30000000</v>
      </c>
      <c r="E22" s="23" t="str">
        <f t="shared" si="0"/>
        <v>20M+</v>
      </c>
      <c r="F22" s="67" t="s">
        <v>57</v>
      </c>
      <c r="G22" s="26" t="s">
        <v>38</v>
      </c>
      <c r="H22" s="26" t="s">
        <v>39</v>
      </c>
      <c r="I22" s="27">
        <v>46204</v>
      </c>
      <c r="J22" s="27"/>
      <c r="K22" s="27">
        <v>46477</v>
      </c>
      <c r="L22" s="27">
        <v>46753</v>
      </c>
    </row>
    <row r="23" spans="1:12" ht="60" x14ac:dyDescent="0.2">
      <c r="A23" s="26" t="s">
        <v>125</v>
      </c>
      <c r="B23" s="26" t="s">
        <v>126</v>
      </c>
      <c r="C23" s="26"/>
      <c r="D23" s="66">
        <v>15000000</v>
      </c>
      <c r="E23" s="23" t="str">
        <f t="shared" si="0"/>
        <v>10M-20M</v>
      </c>
      <c r="F23" s="67" t="s">
        <v>57</v>
      </c>
      <c r="G23" s="26" t="s">
        <v>38</v>
      </c>
      <c r="H23" s="26" t="s">
        <v>39</v>
      </c>
      <c r="I23" s="27">
        <v>46204</v>
      </c>
      <c r="J23" s="27"/>
      <c r="K23" s="27">
        <v>46477</v>
      </c>
      <c r="L23" s="27">
        <v>46753</v>
      </c>
    </row>
    <row r="24" spans="1:12" ht="60" x14ac:dyDescent="0.2">
      <c r="A24" s="26" t="s">
        <v>127</v>
      </c>
      <c r="B24" s="26" t="s">
        <v>128</v>
      </c>
      <c r="C24" s="26"/>
      <c r="D24" s="66">
        <v>10000000</v>
      </c>
      <c r="E24" s="23" t="str">
        <f t="shared" si="0"/>
        <v>10M-20M</v>
      </c>
      <c r="F24" s="67" t="s">
        <v>57</v>
      </c>
      <c r="G24" s="26" t="s">
        <v>38</v>
      </c>
      <c r="H24" s="26" t="s">
        <v>39</v>
      </c>
      <c r="I24" s="27">
        <v>46204</v>
      </c>
      <c r="J24" s="27"/>
      <c r="K24" s="27">
        <v>46477</v>
      </c>
      <c r="L24" s="27">
        <v>46753</v>
      </c>
    </row>
    <row r="25" spans="1:12" ht="150" x14ac:dyDescent="0.2">
      <c r="A25" s="26" t="s">
        <v>50</v>
      </c>
      <c r="B25" s="26" t="s">
        <v>51</v>
      </c>
      <c r="C25" s="26">
        <v>72922</v>
      </c>
      <c r="D25" s="65">
        <v>800000</v>
      </c>
      <c r="E25" s="23" t="str">
        <f t="shared" si="0"/>
        <v>500K-1M</v>
      </c>
      <c r="F25" s="71" t="s">
        <v>18</v>
      </c>
      <c r="G25" s="26" t="s">
        <v>52</v>
      </c>
      <c r="H25" s="26" t="s">
        <v>53</v>
      </c>
      <c r="I25" s="27">
        <v>46235</v>
      </c>
      <c r="J25" s="27">
        <v>46266</v>
      </c>
      <c r="K25" s="27">
        <v>46327</v>
      </c>
      <c r="L25" s="27">
        <v>46357</v>
      </c>
    </row>
    <row r="26" spans="1:12" ht="45" x14ac:dyDescent="0.2">
      <c r="A26" s="26" t="s">
        <v>115</v>
      </c>
      <c r="B26" s="26" t="s">
        <v>116</v>
      </c>
      <c r="C26" s="26"/>
      <c r="D26" s="35">
        <v>28000000</v>
      </c>
      <c r="E26" s="23" t="str">
        <f t="shared" si="0"/>
        <v>20M+</v>
      </c>
      <c r="F26" s="67" t="s">
        <v>57</v>
      </c>
      <c r="G26" s="26" t="s">
        <v>38</v>
      </c>
      <c r="H26" s="26" t="s">
        <v>39</v>
      </c>
      <c r="I26" s="27">
        <v>46478</v>
      </c>
      <c r="J26" s="27">
        <v>46508</v>
      </c>
      <c r="K26" s="27">
        <v>46568</v>
      </c>
      <c r="L26" s="27">
        <v>46598</v>
      </c>
    </row>
    <row r="27" spans="1:12" ht="30" x14ac:dyDescent="0.2">
      <c r="A27" s="26" t="s">
        <v>117</v>
      </c>
      <c r="B27" s="26" t="s">
        <v>118</v>
      </c>
      <c r="C27" s="26"/>
      <c r="D27" s="65">
        <v>120000</v>
      </c>
      <c r="E27" s="23" t="str">
        <f t="shared" si="0"/>
        <v>100K-500K</v>
      </c>
      <c r="F27" s="71" t="s">
        <v>26</v>
      </c>
      <c r="G27" s="26" t="s">
        <v>119</v>
      </c>
      <c r="H27" s="26" t="s">
        <v>120</v>
      </c>
      <c r="I27" s="27">
        <v>46478</v>
      </c>
      <c r="J27" s="27">
        <v>46508</v>
      </c>
      <c r="K27" s="27">
        <v>46568</v>
      </c>
      <c r="L27" s="27">
        <v>46598</v>
      </c>
    </row>
    <row r="28" spans="1:12" ht="30" x14ac:dyDescent="0.2">
      <c r="A28" s="26" t="s">
        <v>133</v>
      </c>
      <c r="B28" s="26" t="s">
        <v>101</v>
      </c>
      <c r="C28" s="26"/>
      <c r="D28" s="35">
        <v>4000000</v>
      </c>
      <c r="E28" s="23" t="str">
        <f t="shared" si="0"/>
        <v>1M-5M</v>
      </c>
      <c r="F28" s="67" t="s">
        <v>57</v>
      </c>
      <c r="G28" s="26" t="s">
        <v>38</v>
      </c>
      <c r="H28" s="26" t="s">
        <v>39</v>
      </c>
      <c r="I28" s="27">
        <v>46550</v>
      </c>
      <c r="J28" s="27">
        <v>46564</v>
      </c>
      <c r="K28" s="27">
        <v>46585</v>
      </c>
      <c r="L28" s="27">
        <v>46632</v>
      </c>
    </row>
    <row r="29" spans="1:12" s="32" customFormat="1" ht="30" x14ac:dyDescent="0.2">
      <c r="A29" s="26" t="s">
        <v>131</v>
      </c>
      <c r="B29" s="26" t="s">
        <v>132</v>
      </c>
      <c r="C29" s="26"/>
      <c r="D29" s="65">
        <v>6500000</v>
      </c>
      <c r="E29" s="23" t="str">
        <f t="shared" si="0"/>
        <v>5M-10M</v>
      </c>
      <c r="F29" s="71" t="s">
        <v>18</v>
      </c>
      <c r="G29" s="26" t="s">
        <v>66</v>
      </c>
      <c r="H29" s="26" t="s">
        <v>120</v>
      </c>
      <c r="I29" s="27">
        <v>46566</v>
      </c>
      <c r="J29" s="27">
        <v>46582</v>
      </c>
      <c r="K29" s="27">
        <v>46638</v>
      </c>
      <c r="L29" s="27">
        <v>46688</v>
      </c>
    </row>
    <row r="30" spans="1:12" s="32" customFormat="1" ht="31.5" x14ac:dyDescent="0.2">
      <c r="A30" s="33" t="s">
        <v>136</v>
      </c>
      <c r="B30" s="33" t="s">
        <v>137</v>
      </c>
      <c r="C30" s="33"/>
      <c r="D30" s="43">
        <v>7000000</v>
      </c>
      <c r="E30" s="23" t="str">
        <f t="shared" si="0"/>
        <v>5M-10M</v>
      </c>
      <c r="F30" s="33" t="s">
        <v>33</v>
      </c>
      <c r="G30" s="33" t="s">
        <v>138</v>
      </c>
      <c r="H30" s="33" t="s">
        <v>139</v>
      </c>
      <c r="I30" s="27">
        <v>46843</v>
      </c>
      <c r="J30" s="27">
        <v>46873</v>
      </c>
      <c r="K30" s="27">
        <v>46933</v>
      </c>
      <c r="L30" s="27">
        <v>46963</v>
      </c>
    </row>
    <row r="31" spans="1:12" ht="31.5" x14ac:dyDescent="0.2">
      <c r="A31" s="26" t="s">
        <v>140</v>
      </c>
      <c r="B31" s="26"/>
      <c r="C31" s="26" t="s">
        <v>141</v>
      </c>
      <c r="D31" s="66">
        <v>20000000</v>
      </c>
      <c r="E31" s="23" t="str">
        <f t="shared" si="0"/>
        <v>20M+</v>
      </c>
      <c r="F31" s="67" t="s">
        <v>18</v>
      </c>
      <c r="G31" s="26" t="s">
        <v>88</v>
      </c>
      <c r="H31" s="26" t="s">
        <v>89</v>
      </c>
      <c r="I31" s="27">
        <v>46844</v>
      </c>
      <c r="J31" s="27">
        <v>46874</v>
      </c>
      <c r="K31" s="27">
        <v>46935</v>
      </c>
      <c r="L31" s="27">
        <v>46966</v>
      </c>
    </row>
    <row r="32" spans="1:12" s="41" customFormat="1" ht="15.75" x14ac:dyDescent="0.2">
      <c r="A32" s="26" t="s">
        <v>144</v>
      </c>
      <c r="B32" s="26" t="s">
        <v>144</v>
      </c>
      <c r="C32" s="3"/>
      <c r="D32" s="79">
        <v>20000000</v>
      </c>
      <c r="E32" s="26" t="str">
        <f t="shared" si="0"/>
        <v>20M+</v>
      </c>
      <c r="F32" s="70" t="s">
        <v>43</v>
      </c>
      <c r="G32" s="26" t="s">
        <v>65</v>
      </c>
      <c r="H32" s="26" t="s">
        <v>20</v>
      </c>
      <c r="I32" s="27">
        <v>47453</v>
      </c>
      <c r="J32" s="27">
        <v>47515</v>
      </c>
      <c r="K32" s="27">
        <v>47574</v>
      </c>
      <c r="L32" s="27">
        <v>47635</v>
      </c>
    </row>
    <row r="33" spans="1:12" ht="45" x14ac:dyDescent="0.2">
      <c r="A33" s="26" t="s">
        <v>145</v>
      </c>
      <c r="B33" s="26" t="s">
        <v>146</v>
      </c>
      <c r="C33" s="26" t="s">
        <v>147</v>
      </c>
      <c r="D33" s="65">
        <v>5000000</v>
      </c>
      <c r="E33" s="23" t="str">
        <f t="shared" si="0"/>
        <v>5M-10M</v>
      </c>
      <c r="F33" s="71" t="s">
        <v>26</v>
      </c>
      <c r="G33" s="26" t="s">
        <v>27</v>
      </c>
      <c r="H33" s="26" t="s">
        <v>120</v>
      </c>
      <c r="I33" s="27">
        <v>48092</v>
      </c>
      <c r="J33" s="27">
        <v>48122</v>
      </c>
      <c r="K33" s="27">
        <v>48183</v>
      </c>
      <c r="L33" s="27">
        <v>48214</v>
      </c>
    </row>
    <row r="34" spans="1:12" ht="90" x14ac:dyDescent="0.2">
      <c r="A34" s="33" t="s">
        <v>30</v>
      </c>
      <c r="B34" s="33" t="s">
        <v>31</v>
      </c>
      <c r="C34" s="33" t="s">
        <v>32</v>
      </c>
      <c r="D34" s="65">
        <v>360000</v>
      </c>
      <c r="E34" s="23" t="str">
        <f t="shared" ref="E34:E65" si="1">IF(D34="","",IF(D34&lt;50000,"30K-50K",(IF(D34&lt;100000,"50K-100K",(IF(D34&lt;500000,"100K-500K",(IF(D34&lt;1000000,"500K-1M",(IF(D34&lt;5000000,"1M-5M",(IF(D34&lt;10000000,"5M-10M",(IF(D34&lt;20000000,"10M-20M","20M+"))))))))))))))</f>
        <v>100K-500K</v>
      </c>
      <c r="F34" s="71" t="s">
        <v>33</v>
      </c>
      <c r="G34" s="26" t="s">
        <v>34</v>
      </c>
      <c r="H34" s="33" t="s">
        <v>20</v>
      </c>
      <c r="I34" s="34"/>
      <c r="J34" s="34"/>
      <c r="K34" s="34"/>
      <c r="L34" s="34"/>
    </row>
    <row r="35" spans="1:12" ht="105" x14ac:dyDescent="0.2">
      <c r="A35" s="26" t="s">
        <v>35</v>
      </c>
      <c r="B35" s="26" t="s">
        <v>36</v>
      </c>
      <c r="C35" s="26"/>
      <c r="D35" s="65">
        <v>250000</v>
      </c>
      <c r="E35" s="23" t="str">
        <f t="shared" si="1"/>
        <v>100K-500K</v>
      </c>
      <c r="F35" s="70" t="s">
        <v>37</v>
      </c>
      <c r="G35" s="26" t="s">
        <v>38</v>
      </c>
      <c r="H35" s="26" t="s">
        <v>39</v>
      </c>
      <c r="I35" s="27"/>
      <c r="J35" s="27"/>
      <c r="K35" s="27"/>
      <c r="L35" s="27">
        <v>45931</v>
      </c>
    </row>
    <row r="36" spans="1:12" ht="120" x14ac:dyDescent="0.2">
      <c r="A36" s="8" t="s">
        <v>47</v>
      </c>
      <c r="B36" s="33" t="s">
        <v>48</v>
      </c>
      <c r="C36" s="8" t="s">
        <v>42</v>
      </c>
      <c r="D36" s="60">
        <v>35000000</v>
      </c>
      <c r="E36" s="6" t="str">
        <f t="shared" si="1"/>
        <v>20M+</v>
      </c>
      <c r="F36" s="8"/>
      <c r="G36" s="8" t="s">
        <v>19</v>
      </c>
      <c r="H36" s="8" t="s">
        <v>49</v>
      </c>
      <c r="I36" s="8"/>
      <c r="J36" s="8"/>
      <c r="K36" s="8"/>
      <c r="L36" s="8"/>
    </row>
    <row r="37" spans="1:12" ht="30" x14ac:dyDescent="0.2">
      <c r="A37" s="26" t="s">
        <v>68</v>
      </c>
      <c r="B37" s="26" t="s">
        <v>69</v>
      </c>
      <c r="C37" s="26"/>
      <c r="D37" s="65">
        <v>2000000</v>
      </c>
      <c r="E37" s="23" t="str">
        <f t="shared" si="1"/>
        <v>1M-5M</v>
      </c>
      <c r="F37" s="71" t="s">
        <v>57</v>
      </c>
      <c r="G37" s="26" t="s">
        <v>27</v>
      </c>
      <c r="H37" s="26" t="s">
        <v>25</v>
      </c>
      <c r="I37" s="27"/>
      <c r="J37" s="27"/>
      <c r="K37" s="27"/>
      <c r="L37" s="27"/>
    </row>
    <row r="38" spans="1:12" ht="31.5" x14ac:dyDescent="0.2">
      <c r="A38" s="26" t="s">
        <v>74</v>
      </c>
      <c r="B38" s="26" t="s">
        <v>75</v>
      </c>
      <c r="C38" s="26">
        <v>95770</v>
      </c>
      <c r="D38" s="35">
        <v>3000000</v>
      </c>
      <c r="E38" s="26" t="str">
        <f t="shared" si="1"/>
        <v>1M-5M</v>
      </c>
      <c r="F38" s="67" t="s">
        <v>18</v>
      </c>
      <c r="G38" s="26" t="s">
        <v>19</v>
      </c>
      <c r="H38" s="26" t="s">
        <v>20</v>
      </c>
      <c r="I38" s="75"/>
      <c r="J38" s="75"/>
      <c r="K38" s="75"/>
      <c r="L38" s="75"/>
    </row>
    <row r="39" spans="1:12" ht="105" x14ac:dyDescent="0.2">
      <c r="A39" s="8" t="s">
        <v>76</v>
      </c>
      <c r="B39" s="33" t="s">
        <v>77</v>
      </c>
      <c r="C39" s="8" t="s">
        <v>78</v>
      </c>
      <c r="D39" s="60">
        <v>100000</v>
      </c>
      <c r="E39" s="6" t="str">
        <f t="shared" si="1"/>
        <v>100K-500K</v>
      </c>
      <c r="F39" s="8" t="s">
        <v>26</v>
      </c>
      <c r="G39" s="8" t="s">
        <v>27</v>
      </c>
      <c r="H39" s="8" t="s">
        <v>28</v>
      </c>
      <c r="I39" s="8"/>
      <c r="J39" s="8"/>
      <c r="K39" s="27">
        <v>46234</v>
      </c>
      <c r="L39" s="27">
        <v>46265</v>
      </c>
    </row>
    <row r="40" spans="1:12" ht="15.75" x14ac:dyDescent="0.2">
      <c r="A40" s="26" t="s">
        <v>79</v>
      </c>
      <c r="B40" s="26" t="s">
        <v>80</v>
      </c>
      <c r="C40" s="26" t="s">
        <v>81</v>
      </c>
      <c r="D40" s="65">
        <v>330000</v>
      </c>
      <c r="E40" s="23" t="str">
        <f t="shared" si="1"/>
        <v>100K-500K</v>
      </c>
      <c r="F40" s="71" t="s">
        <v>23</v>
      </c>
      <c r="G40" s="26" t="s">
        <v>46</v>
      </c>
      <c r="H40" s="26" t="s">
        <v>39</v>
      </c>
      <c r="I40" s="27"/>
      <c r="J40" s="27"/>
      <c r="K40" s="27"/>
      <c r="L40" s="27"/>
    </row>
    <row r="41" spans="1:12" s="32" customFormat="1" ht="30" x14ac:dyDescent="0.2">
      <c r="A41" s="26" t="s">
        <v>82</v>
      </c>
      <c r="B41" s="26" t="s">
        <v>83</v>
      </c>
      <c r="C41" s="26" t="s">
        <v>42</v>
      </c>
      <c r="D41" s="66">
        <v>150000</v>
      </c>
      <c r="E41" s="23" t="str">
        <f t="shared" si="1"/>
        <v>100K-500K</v>
      </c>
      <c r="F41" s="67" t="s">
        <v>57</v>
      </c>
      <c r="G41" s="26" t="s">
        <v>38</v>
      </c>
      <c r="H41" s="26" t="s">
        <v>39</v>
      </c>
      <c r="I41" s="27"/>
      <c r="J41" s="27"/>
      <c r="K41" s="27"/>
      <c r="L41" s="27">
        <v>46143</v>
      </c>
    </row>
    <row r="42" spans="1:12" ht="15.75" x14ac:dyDescent="0.2">
      <c r="A42" s="26" t="s">
        <v>84</v>
      </c>
      <c r="B42" s="26"/>
      <c r="C42" s="26" t="s">
        <v>85</v>
      </c>
      <c r="D42" s="35">
        <v>500000</v>
      </c>
      <c r="E42" s="23" t="str">
        <f t="shared" si="1"/>
        <v>500K-1M</v>
      </c>
      <c r="F42" s="26" t="s">
        <v>43</v>
      </c>
      <c r="G42" s="26" t="s">
        <v>16</v>
      </c>
      <c r="H42" s="26" t="s">
        <v>17</v>
      </c>
      <c r="I42" s="27"/>
      <c r="J42" s="27"/>
      <c r="K42" s="27"/>
      <c r="L42" s="27">
        <v>46204</v>
      </c>
    </row>
    <row r="43" spans="1:12" ht="90" x14ac:dyDescent="0.2">
      <c r="A43" s="8" t="s">
        <v>90</v>
      </c>
      <c r="B43" s="33" t="s">
        <v>91</v>
      </c>
      <c r="C43" s="8" t="s">
        <v>42</v>
      </c>
      <c r="D43" s="60">
        <v>12000000</v>
      </c>
      <c r="E43" s="6" t="str">
        <f t="shared" si="1"/>
        <v>10M-20M</v>
      </c>
      <c r="F43" s="8"/>
      <c r="G43" s="8" t="s">
        <v>88</v>
      </c>
      <c r="H43" s="8" t="s">
        <v>89</v>
      </c>
      <c r="I43" s="8"/>
      <c r="J43" s="8"/>
      <c r="K43" s="27"/>
      <c r="L43" s="27"/>
    </row>
    <row r="44" spans="1:12" ht="30" x14ac:dyDescent="0.2">
      <c r="A44" s="26" t="s">
        <v>108</v>
      </c>
      <c r="B44" s="26" t="s">
        <v>83</v>
      </c>
      <c r="C44" s="26" t="s">
        <v>42</v>
      </c>
      <c r="D44" s="66">
        <v>1100000</v>
      </c>
      <c r="E44" s="23" t="str">
        <f t="shared" si="1"/>
        <v>1M-5M</v>
      </c>
      <c r="F44" s="67" t="s">
        <v>57</v>
      </c>
      <c r="G44" s="26" t="s">
        <v>38</v>
      </c>
      <c r="H44" s="26" t="s">
        <v>39</v>
      </c>
      <c r="I44" s="27"/>
      <c r="J44" s="27"/>
      <c r="K44" s="27"/>
      <c r="L44" s="27">
        <v>46296</v>
      </c>
    </row>
    <row r="45" spans="1:12" ht="15.75" x14ac:dyDescent="0.2">
      <c r="A45" s="26" t="s">
        <v>109</v>
      </c>
      <c r="B45" s="26" t="s">
        <v>110</v>
      </c>
      <c r="C45" s="26"/>
      <c r="D45" s="79">
        <v>450000</v>
      </c>
      <c r="E45" s="26" t="str">
        <f t="shared" si="1"/>
        <v>100K-500K</v>
      </c>
      <c r="F45" s="70" t="s">
        <v>57</v>
      </c>
      <c r="G45" s="26" t="s">
        <v>111</v>
      </c>
      <c r="H45" s="26" t="s">
        <v>39</v>
      </c>
      <c r="I45" s="27"/>
      <c r="J45" s="27"/>
      <c r="K45" s="27"/>
      <c r="L45" s="27"/>
    </row>
    <row r="46" spans="1:12" ht="45" x14ac:dyDescent="0.2">
      <c r="A46" s="26" t="s">
        <v>112</v>
      </c>
      <c r="B46" s="26" t="s">
        <v>113</v>
      </c>
      <c r="C46" s="26"/>
      <c r="D46" s="66">
        <v>1900000</v>
      </c>
      <c r="E46" s="26" t="str">
        <f t="shared" si="1"/>
        <v>1M-5M</v>
      </c>
      <c r="F46" s="67" t="s">
        <v>114</v>
      </c>
      <c r="G46" s="26" t="s">
        <v>16</v>
      </c>
      <c r="H46" s="26" t="s">
        <v>17</v>
      </c>
      <c r="I46" s="27"/>
      <c r="J46" s="27"/>
      <c r="K46" s="27"/>
      <c r="L46" s="27"/>
    </row>
    <row r="47" spans="1:12" ht="60" x14ac:dyDescent="0.2">
      <c r="A47" s="26" t="s">
        <v>121</v>
      </c>
      <c r="B47" s="26" t="s">
        <v>122</v>
      </c>
      <c r="C47" s="26">
        <v>82782</v>
      </c>
      <c r="D47" s="65">
        <v>2084348</v>
      </c>
      <c r="E47" s="26" t="str">
        <f t="shared" si="1"/>
        <v>1M-5M</v>
      </c>
      <c r="F47" s="67" t="s">
        <v>18</v>
      </c>
      <c r="G47" s="26" t="s">
        <v>123</v>
      </c>
      <c r="H47" s="26" t="s">
        <v>20</v>
      </c>
      <c r="I47" s="26"/>
      <c r="J47" s="26"/>
      <c r="K47" s="27"/>
      <c r="L47" s="27"/>
    </row>
    <row r="48" spans="1:12" s="32" customFormat="1" ht="105" x14ac:dyDescent="0.2">
      <c r="A48" s="26" t="s">
        <v>129</v>
      </c>
      <c r="B48" s="26" t="s">
        <v>130</v>
      </c>
      <c r="C48" s="26">
        <v>95769</v>
      </c>
      <c r="D48" s="35">
        <v>3500000</v>
      </c>
      <c r="E48" s="26" t="str">
        <f t="shared" si="1"/>
        <v>1M-5M</v>
      </c>
      <c r="F48" s="70" t="s">
        <v>18</v>
      </c>
      <c r="G48" s="26" t="s">
        <v>19</v>
      </c>
      <c r="H48" s="26" t="s">
        <v>20</v>
      </c>
      <c r="I48" s="27"/>
      <c r="J48" s="27"/>
      <c r="K48" s="27"/>
      <c r="L48" s="27"/>
    </row>
    <row r="49" spans="1:15" s="32" customFormat="1" ht="15.75" x14ac:dyDescent="0.2">
      <c r="A49" s="26" t="s">
        <v>134</v>
      </c>
      <c r="B49" s="26" t="s">
        <v>135</v>
      </c>
      <c r="C49" s="26"/>
      <c r="D49" s="79">
        <v>60000000</v>
      </c>
      <c r="E49" s="23" t="str">
        <f t="shared" si="1"/>
        <v>20M+</v>
      </c>
      <c r="F49" s="71" t="s">
        <v>114</v>
      </c>
      <c r="G49" s="26" t="s">
        <v>16</v>
      </c>
      <c r="H49" s="26" t="s">
        <v>17</v>
      </c>
      <c r="I49" s="27"/>
      <c r="J49" s="27"/>
      <c r="K49" s="27"/>
      <c r="L49" s="27">
        <v>46874</v>
      </c>
      <c r="N49" s="91"/>
      <c r="O49" s="91"/>
    </row>
    <row r="50" spans="1:15" s="32" customFormat="1" ht="31.5" x14ac:dyDescent="0.2">
      <c r="A50" s="26" t="s">
        <v>142</v>
      </c>
      <c r="B50" s="26" t="s">
        <v>143</v>
      </c>
      <c r="C50" s="26">
        <v>98478</v>
      </c>
      <c r="D50" s="66">
        <v>8400000</v>
      </c>
      <c r="E50" s="26" t="str">
        <f t="shared" si="1"/>
        <v>5M-10M</v>
      </c>
      <c r="F50" s="67" t="s">
        <v>18</v>
      </c>
      <c r="G50" s="26" t="s">
        <v>123</v>
      </c>
      <c r="H50" s="26" t="s">
        <v>20</v>
      </c>
      <c r="I50" s="75"/>
      <c r="J50" s="75"/>
      <c r="K50" s="75"/>
      <c r="L50" s="75"/>
      <c r="N50" s="91"/>
      <c r="O50" s="91"/>
    </row>
    <row r="51" spans="1:15" x14ac:dyDescent="0.2">
      <c r="A51" s="26"/>
      <c r="B51" s="26"/>
      <c r="C51" s="26"/>
      <c r="D51" s="35"/>
      <c r="E51" s="23" t="str">
        <f t="shared" si="1"/>
        <v/>
      </c>
      <c r="F51" s="71"/>
      <c r="G51" s="26"/>
      <c r="H51" s="26"/>
      <c r="I51" s="26"/>
      <c r="J51" s="26"/>
      <c r="K51" s="26"/>
      <c r="L51" s="26"/>
    </row>
    <row r="52" spans="1:15" x14ac:dyDescent="0.2">
      <c r="A52" s="30"/>
      <c r="B52" s="30"/>
      <c r="C52" s="26"/>
      <c r="D52" s="31"/>
      <c r="E52" s="23" t="str">
        <f t="shared" si="1"/>
        <v/>
      </c>
      <c r="F52" s="71"/>
      <c r="G52" s="26"/>
      <c r="H52" s="26"/>
      <c r="I52" s="26"/>
      <c r="J52" s="26"/>
      <c r="K52" s="26"/>
      <c r="L52" s="26"/>
    </row>
    <row r="53" spans="1:15" x14ac:dyDescent="0.2">
      <c r="A53" s="30"/>
      <c r="B53" s="30"/>
      <c r="C53" s="30"/>
      <c r="D53" s="31"/>
      <c r="E53" s="23" t="str">
        <f t="shared" si="1"/>
        <v/>
      </c>
      <c r="F53" s="73"/>
      <c r="G53" s="30"/>
      <c r="H53" s="30"/>
      <c r="I53" s="26"/>
      <c r="J53" s="26"/>
      <c r="K53" s="26"/>
      <c r="L53" s="26"/>
    </row>
    <row r="54" spans="1:15" x14ac:dyDescent="0.2">
      <c r="A54" s="30"/>
      <c r="B54" s="30"/>
      <c r="C54" s="30"/>
      <c r="D54" s="31"/>
      <c r="E54" s="23" t="str">
        <f t="shared" si="1"/>
        <v/>
      </c>
      <c r="F54" s="73"/>
      <c r="G54" s="30"/>
      <c r="H54" s="30"/>
      <c r="I54" s="26"/>
      <c r="J54" s="26"/>
      <c r="K54" s="26"/>
      <c r="L54" s="26"/>
    </row>
    <row r="55" spans="1:15" x14ac:dyDescent="0.2">
      <c r="A55" s="26"/>
      <c r="B55" s="26"/>
      <c r="C55" s="26"/>
      <c r="D55" s="35"/>
      <c r="E55" s="23" t="str">
        <f t="shared" si="1"/>
        <v/>
      </c>
      <c r="F55" s="26"/>
      <c r="G55" s="26"/>
      <c r="H55" s="26"/>
      <c r="I55" s="27"/>
      <c r="J55" s="27"/>
      <c r="K55" s="27"/>
      <c r="L55" s="27"/>
    </row>
    <row r="56" spans="1:15" x14ac:dyDescent="0.2">
      <c r="A56" s="26"/>
      <c r="B56" s="26"/>
      <c r="C56" s="26"/>
      <c r="D56" s="35"/>
      <c r="E56" s="23" t="str">
        <f t="shared" si="1"/>
        <v/>
      </c>
      <c r="F56" s="26"/>
      <c r="G56" s="26"/>
      <c r="H56" s="26"/>
      <c r="I56" s="27"/>
      <c r="J56" s="27"/>
      <c r="K56" s="27"/>
      <c r="L56" s="27"/>
    </row>
    <row r="57" spans="1:15" x14ac:dyDescent="0.2">
      <c r="A57" s="26"/>
      <c r="B57" s="26"/>
      <c r="C57" s="26"/>
      <c r="D57" s="35"/>
      <c r="E57" s="23" t="str">
        <f t="shared" si="1"/>
        <v/>
      </c>
      <c r="F57" s="26"/>
      <c r="G57" s="26"/>
      <c r="H57" s="26"/>
      <c r="I57" s="27"/>
      <c r="J57" s="27"/>
      <c r="K57" s="27"/>
      <c r="L57" s="27"/>
    </row>
    <row r="58" spans="1:15" x14ac:dyDescent="0.2">
      <c r="A58" s="26"/>
      <c r="B58" s="26"/>
      <c r="C58" s="26"/>
      <c r="D58" s="35"/>
      <c r="E58" s="23" t="str">
        <f t="shared" si="1"/>
        <v/>
      </c>
      <c r="F58" s="26"/>
      <c r="G58" s="26"/>
      <c r="H58" s="26"/>
      <c r="I58" s="27"/>
      <c r="J58" s="27"/>
      <c r="K58" s="27"/>
      <c r="L58" s="27"/>
    </row>
    <row r="59" spans="1:15" x14ac:dyDescent="0.2">
      <c r="A59" s="26"/>
      <c r="B59" s="26"/>
      <c r="C59" s="26"/>
      <c r="D59" s="35"/>
      <c r="E59" s="23" t="str">
        <f t="shared" si="1"/>
        <v/>
      </c>
      <c r="F59" s="26"/>
      <c r="G59" s="26"/>
      <c r="H59" s="26"/>
      <c r="I59" s="27"/>
      <c r="J59" s="27"/>
      <c r="K59" s="27"/>
      <c r="L59" s="27"/>
    </row>
    <row r="60" spans="1:15" x14ac:dyDescent="0.2">
      <c r="A60" s="26"/>
      <c r="B60" s="26"/>
      <c r="C60" s="26"/>
      <c r="D60" s="35"/>
      <c r="E60" s="23" t="str">
        <f t="shared" si="1"/>
        <v/>
      </c>
      <c r="F60" s="26"/>
      <c r="G60" s="26"/>
      <c r="H60" s="26"/>
      <c r="I60" s="27"/>
      <c r="J60" s="27"/>
      <c r="K60" s="27"/>
      <c r="L60" s="27"/>
    </row>
    <row r="61" spans="1:15" x14ac:dyDescent="0.2">
      <c r="A61" s="26"/>
      <c r="B61" s="26"/>
      <c r="C61" s="26"/>
      <c r="D61" s="35"/>
      <c r="E61" s="23" t="str">
        <f t="shared" si="1"/>
        <v/>
      </c>
      <c r="F61" s="26"/>
      <c r="G61" s="26"/>
      <c r="H61" s="26"/>
      <c r="I61" s="27"/>
      <c r="J61" s="27"/>
      <c r="K61" s="27"/>
      <c r="L61" s="27"/>
    </row>
    <row r="62" spans="1:15" x14ac:dyDescent="0.2">
      <c r="A62" s="26"/>
      <c r="B62" s="26"/>
      <c r="C62" s="26"/>
      <c r="D62" s="35"/>
      <c r="E62" s="23" t="str">
        <f t="shared" si="1"/>
        <v/>
      </c>
      <c r="F62" s="26"/>
      <c r="G62" s="26"/>
      <c r="H62" s="26"/>
      <c r="I62" s="27"/>
      <c r="J62" s="27"/>
      <c r="K62" s="27"/>
      <c r="L62" s="27"/>
    </row>
    <row r="63" spans="1:15" x14ac:dyDescent="0.2">
      <c r="A63" s="26"/>
      <c r="B63" s="26"/>
      <c r="C63" s="26"/>
      <c r="D63" s="35"/>
      <c r="E63" s="23" t="str">
        <f t="shared" si="1"/>
        <v/>
      </c>
      <c r="F63" s="26"/>
      <c r="G63" s="26"/>
      <c r="H63" s="26"/>
      <c r="I63" s="27"/>
      <c r="J63" s="27"/>
      <c r="K63" s="27"/>
      <c r="L63" s="27"/>
    </row>
    <row r="64" spans="1:15" x14ac:dyDescent="0.2">
      <c r="A64" s="26"/>
      <c r="B64" s="26"/>
      <c r="C64" s="26"/>
      <c r="D64" s="35"/>
      <c r="E64" s="23" t="str">
        <f t="shared" si="1"/>
        <v/>
      </c>
      <c r="F64" s="26"/>
      <c r="G64" s="26"/>
      <c r="H64" s="26"/>
      <c r="I64" s="27"/>
      <c r="J64" s="27"/>
      <c r="K64" s="27"/>
      <c r="L64" s="27"/>
    </row>
    <row r="65" spans="1:12" x14ac:dyDescent="0.2">
      <c r="A65" s="26"/>
      <c r="B65" s="26"/>
      <c r="C65" s="26"/>
      <c r="D65" s="35"/>
      <c r="E65" s="23" t="str">
        <f t="shared" si="1"/>
        <v/>
      </c>
      <c r="F65" s="26"/>
      <c r="G65" s="26"/>
      <c r="H65" s="26"/>
      <c r="I65" s="27"/>
      <c r="J65" s="27"/>
      <c r="K65" s="27"/>
      <c r="L65" s="27"/>
    </row>
    <row r="66" spans="1:12" x14ac:dyDescent="0.2">
      <c r="A66" s="26"/>
      <c r="B66" s="26"/>
      <c r="C66" s="26"/>
      <c r="D66" s="35"/>
      <c r="E66" s="23" t="str">
        <f t="shared" ref="E66:E97" si="2">IF(D66="","",IF(D66&lt;50000,"30K-50K",(IF(D66&lt;100000,"50K-100K",(IF(D66&lt;500000,"100K-500K",(IF(D66&lt;1000000,"500K-1M",(IF(D66&lt;5000000,"1M-5M",(IF(D66&lt;10000000,"5M-10M",(IF(D66&lt;20000000,"10M-20M","20M+"))))))))))))))</f>
        <v/>
      </c>
      <c r="F66" s="26"/>
      <c r="G66" s="26"/>
      <c r="H66" s="26"/>
      <c r="I66" s="27"/>
      <c r="J66" s="27"/>
      <c r="K66" s="27"/>
      <c r="L66" s="27"/>
    </row>
    <row r="67" spans="1:12" x14ac:dyDescent="0.2">
      <c r="A67" s="26"/>
      <c r="B67" s="26"/>
      <c r="C67" s="26"/>
      <c r="D67" s="35"/>
      <c r="E67" s="23" t="str">
        <f t="shared" si="2"/>
        <v/>
      </c>
      <c r="F67" s="26"/>
      <c r="G67" s="26"/>
      <c r="H67" s="26"/>
      <c r="I67" s="27"/>
      <c r="J67" s="27"/>
      <c r="K67" s="27"/>
      <c r="L67" s="27"/>
    </row>
    <row r="68" spans="1:12" x14ac:dyDescent="0.2">
      <c r="A68" s="26"/>
      <c r="B68" s="26"/>
      <c r="C68" s="26"/>
      <c r="D68" s="35"/>
      <c r="E68" s="23" t="str">
        <f t="shared" si="2"/>
        <v/>
      </c>
      <c r="F68" s="26"/>
      <c r="G68" s="26"/>
      <c r="H68" s="26"/>
      <c r="I68" s="27"/>
      <c r="J68" s="27"/>
      <c r="K68" s="27"/>
      <c r="L68" s="27"/>
    </row>
    <row r="69" spans="1:12" x14ac:dyDescent="0.2">
      <c r="A69" s="26"/>
      <c r="B69" s="26"/>
      <c r="C69" s="26"/>
      <c r="D69" s="35"/>
      <c r="E69" s="23" t="str">
        <f t="shared" si="2"/>
        <v/>
      </c>
      <c r="F69" s="26"/>
      <c r="G69" s="26"/>
      <c r="H69" s="26"/>
      <c r="I69" s="27"/>
      <c r="J69" s="27"/>
      <c r="K69" s="27"/>
      <c r="L69" s="27"/>
    </row>
    <row r="70" spans="1:12" x14ac:dyDescent="0.2">
      <c r="A70" s="26"/>
      <c r="B70" s="26"/>
      <c r="C70" s="26"/>
      <c r="D70" s="35"/>
      <c r="E70" s="23" t="str">
        <f t="shared" si="2"/>
        <v/>
      </c>
      <c r="F70" s="26"/>
      <c r="G70" s="26"/>
      <c r="H70" s="26"/>
      <c r="I70" s="27"/>
      <c r="J70" s="27"/>
      <c r="K70" s="27"/>
      <c r="L70" s="27"/>
    </row>
    <row r="71" spans="1:12" x14ac:dyDescent="0.2">
      <c r="A71" s="26"/>
      <c r="B71" s="26"/>
      <c r="C71" s="26"/>
      <c r="D71" s="35"/>
      <c r="E71" s="23" t="str">
        <f t="shared" si="2"/>
        <v/>
      </c>
      <c r="F71" s="26"/>
      <c r="G71" s="26"/>
      <c r="H71" s="26"/>
      <c r="I71" s="27"/>
      <c r="J71" s="27"/>
      <c r="K71" s="27"/>
      <c r="L71" s="27"/>
    </row>
    <row r="72" spans="1:12" x14ac:dyDescent="0.2">
      <c r="A72" s="26"/>
      <c r="B72" s="26"/>
      <c r="C72" s="26"/>
      <c r="D72" s="35"/>
      <c r="E72" s="23" t="str">
        <f t="shared" si="2"/>
        <v/>
      </c>
      <c r="F72" s="26"/>
      <c r="G72" s="26"/>
      <c r="H72" s="26"/>
      <c r="I72" s="27"/>
      <c r="J72" s="27"/>
      <c r="K72" s="27"/>
      <c r="L72" s="27"/>
    </row>
    <row r="73" spans="1:12" x14ac:dyDescent="0.2">
      <c r="A73" s="26"/>
      <c r="B73" s="26"/>
      <c r="C73" s="26"/>
      <c r="D73" s="35"/>
      <c r="E73" s="23" t="str">
        <f t="shared" si="2"/>
        <v/>
      </c>
      <c r="F73" s="26"/>
      <c r="G73" s="26"/>
      <c r="H73" s="26"/>
      <c r="I73" s="27"/>
      <c r="J73" s="27"/>
      <c r="K73" s="27"/>
      <c r="L73" s="27"/>
    </row>
    <row r="74" spans="1:12" x14ac:dyDescent="0.2">
      <c r="A74" s="26"/>
      <c r="B74" s="26"/>
      <c r="C74" s="26"/>
      <c r="D74" s="35"/>
      <c r="E74" s="23" t="str">
        <f t="shared" si="2"/>
        <v/>
      </c>
      <c r="F74" s="26"/>
      <c r="G74" s="26"/>
      <c r="H74" s="26"/>
      <c r="I74" s="27"/>
      <c r="J74" s="27"/>
      <c r="K74" s="27"/>
      <c r="L74" s="27"/>
    </row>
    <row r="75" spans="1:12" x14ac:dyDescent="0.2">
      <c r="A75" s="26"/>
      <c r="B75" s="26"/>
      <c r="C75" s="26"/>
      <c r="D75" s="35"/>
      <c r="E75" s="23" t="str">
        <f t="shared" si="2"/>
        <v/>
      </c>
      <c r="F75" s="26"/>
      <c r="G75" s="26"/>
      <c r="H75" s="26"/>
      <c r="I75" s="27"/>
      <c r="J75" s="27"/>
      <c r="K75" s="27"/>
      <c r="L75" s="27"/>
    </row>
    <row r="76" spans="1:12" x14ac:dyDescent="0.2">
      <c r="A76" s="26"/>
      <c r="B76" s="26"/>
      <c r="C76" s="26"/>
      <c r="D76" s="35"/>
      <c r="E76" s="23" t="str">
        <f t="shared" si="2"/>
        <v/>
      </c>
      <c r="F76" s="26"/>
      <c r="G76" s="26"/>
      <c r="H76" s="26"/>
      <c r="I76" s="27"/>
      <c r="J76" s="27"/>
      <c r="K76" s="27"/>
      <c r="L76" s="27"/>
    </row>
    <row r="77" spans="1:12" x14ac:dyDescent="0.2">
      <c r="A77" s="26"/>
      <c r="B77" s="26"/>
      <c r="C77" s="26"/>
      <c r="D77" s="35"/>
      <c r="E77" s="23" t="str">
        <f t="shared" si="2"/>
        <v/>
      </c>
      <c r="F77" s="26"/>
      <c r="G77" s="26"/>
      <c r="H77" s="26"/>
      <c r="I77" s="27"/>
      <c r="J77" s="27"/>
      <c r="K77" s="27"/>
      <c r="L77" s="27"/>
    </row>
    <row r="78" spans="1:12" x14ac:dyDescent="0.2">
      <c r="A78" s="26"/>
      <c r="B78" s="26"/>
      <c r="C78" s="26"/>
      <c r="D78" s="35"/>
      <c r="E78" s="23" t="str">
        <f t="shared" si="2"/>
        <v/>
      </c>
      <c r="F78" s="26"/>
      <c r="G78" s="26"/>
      <c r="H78" s="26"/>
      <c r="I78" s="27"/>
      <c r="J78" s="27"/>
      <c r="K78" s="27"/>
      <c r="L78" s="27"/>
    </row>
    <row r="79" spans="1:12" x14ac:dyDescent="0.2">
      <c r="A79" s="26"/>
      <c r="B79" s="26"/>
      <c r="C79" s="26"/>
      <c r="D79" s="35"/>
      <c r="E79" s="23" t="str">
        <f t="shared" si="2"/>
        <v/>
      </c>
      <c r="F79" s="26"/>
      <c r="G79" s="26"/>
      <c r="H79" s="26"/>
      <c r="I79" s="27"/>
      <c r="J79" s="27"/>
      <c r="K79" s="27"/>
      <c r="L79" s="27"/>
    </row>
    <row r="80" spans="1:12" x14ac:dyDescent="0.2">
      <c r="A80" s="26"/>
      <c r="B80" s="26"/>
      <c r="C80" s="26"/>
      <c r="D80" s="35"/>
      <c r="E80" s="23" t="str">
        <f t="shared" si="2"/>
        <v/>
      </c>
      <c r="F80" s="26"/>
      <c r="G80" s="26"/>
      <c r="H80" s="26"/>
      <c r="I80" s="27"/>
      <c r="J80" s="27"/>
      <c r="K80" s="27"/>
      <c r="L80" s="27"/>
    </row>
    <row r="81" spans="1:12" x14ac:dyDescent="0.2">
      <c r="A81" s="26"/>
      <c r="B81" s="26"/>
      <c r="C81" s="26"/>
      <c r="D81" s="35"/>
      <c r="E81" s="23" t="str">
        <f t="shared" si="2"/>
        <v/>
      </c>
      <c r="F81" s="26"/>
      <c r="G81" s="26"/>
      <c r="H81" s="26"/>
      <c r="I81" s="27"/>
      <c r="J81" s="27"/>
      <c r="K81" s="27"/>
      <c r="L81" s="27"/>
    </row>
    <row r="82" spans="1:12" x14ac:dyDescent="0.2">
      <c r="A82" s="26"/>
      <c r="B82" s="26"/>
      <c r="C82" s="26"/>
      <c r="D82" s="35"/>
      <c r="E82" s="23" t="str">
        <f t="shared" si="2"/>
        <v/>
      </c>
      <c r="F82" s="26"/>
      <c r="G82" s="26"/>
      <c r="H82" s="26"/>
      <c r="I82" s="27"/>
      <c r="J82" s="27"/>
      <c r="K82" s="27"/>
      <c r="L82" s="27"/>
    </row>
    <row r="83" spans="1:12" x14ac:dyDescent="0.2">
      <c r="A83" s="26"/>
      <c r="B83" s="26"/>
      <c r="C83" s="26"/>
      <c r="D83" s="35"/>
      <c r="E83" s="23" t="str">
        <f t="shared" si="2"/>
        <v/>
      </c>
      <c r="F83" s="26"/>
      <c r="G83" s="26"/>
      <c r="H83" s="26"/>
      <c r="I83" s="27"/>
      <c r="J83" s="27"/>
      <c r="K83" s="27"/>
      <c r="L83" s="27"/>
    </row>
    <row r="84" spans="1:12" x14ac:dyDescent="0.2">
      <c r="A84" s="26"/>
      <c r="B84" s="26"/>
      <c r="C84" s="26"/>
      <c r="D84" s="35"/>
      <c r="E84" s="23" t="str">
        <f t="shared" si="2"/>
        <v/>
      </c>
      <c r="F84" s="26"/>
      <c r="G84" s="26"/>
      <c r="H84" s="26"/>
      <c r="I84" s="27"/>
      <c r="J84" s="27"/>
      <c r="K84" s="27"/>
      <c r="L84" s="27"/>
    </row>
    <row r="85" spans="1:12" x14ac:dyDescent="0.2">
      <c r="A85" s="26"/>
      <c r="B85" s="26"/>
      <c r="C85" s="26"/>
      <c r="D85" s="35"/>
      <c r="E85" s="23" t="str">
        <f t="shared" si="2"/>
        <v/>
      </c>
      <c r="F85" s="26"/>
      <c r="G85" s="26"/>
      <c r="H85" s="26"/>
      <c r="I85" s="27"/>
      <c r="J85" s="27"/>
      <c r="K85" s="27"/>
      <c r="L85" s="27"/>
    </row>
    <row r="86" spans="1:12" x14ac:dyDescent="0.2">
      <c r="A86" s="26"/>
      <c r="B86" s="26"/>
      <c r="C86" s="26"/>
      <c r="D86" s="35"/>
      <c r="E86" s="23" t="str">
        <f t="shared" si="2"/>
        <v/>
      </c>
      <c r="F86" s="26"/>
      <c r="G86" s="26"/>
      <c r="H86" s="26"/>
      <c r="I86" s="27"/>
      <c r="J86" s="27"/>
      <c r="K86" s="27"/>
      <c r="L86" s="27"/>
    </row>
    <row r="87" spans="1:12" x14ac:dyDescent="0.2">
      <c r="A87" s="26"/>
      <c r="B87" s="26"/>
      <c r="C87" s="26"/>
      <c r="D87" s="35"/>
      <c r="E87" s="23" t="str">
        <f t="shared" si="2"/>
        <v/>
      </c>
      <c r="F87" s="26"/>
      <c r="G87" s="26"/>
      <c r="H87" s="26"/>
      <c r="I87" s="27"/>
      <c r="J87" s="27"/>
      <c r="K87" s="27"/>
      <c r="L87" s="27"/>
    </row>
    <row r="88" spans="1:12" x14ac:dyDescent="0.2">
      <c r="A88" s="26"/>
      <c r="B88" s="26"/>
      <c r="C88" s="26"/>
      <c r="D88" s="35"/>
      <c r="E88" s="23" t="str">
        <f t="shared" si="2"/>
        <v/>
      </c>
      <c r="F88" s="26"/>
      <c r="G88" s="26"/>
      <c r="H88" s="26"/>
      <c r="I88" s="27"/>
      <c r="J88" s="27"/>
      <c r="K88" s="27"/>
      <c r="L88" s="27"/>
    </row>
    <row r="89" spans="1:12" x14ac:dyDescent="0.2">
      <c r="A89" s="26"/>
      <c r="B89" s="26"/>
      <c r="C89" s="26"/>
      <c r="D89" s="35"/>
      <c r="E89" s="23" t="str">
        <f t="shared" si="2"/>
        <v/>
      </c>
      <c r="F89" s="26"/>
      <c r="G89" s="26"/>
      <c r="H89" s="26"/>
      <c r="I89" s="27"/>
      <c r="J89" s="27"/>
      <c r="K89" s="27"/>
      <c r="L89" s="27"/>
    </row>
    <row r="90" spans="1:12" x14ac:dyDescent="0.2">
      <c r="A90" s="26"/>
      <c r="B90" s="26"/>
      <c r="C90" s="26"/>
      <c r="D90" s="35"/>
      <c r="E90" s="23" t="str">
        <f t="shared" si="2"/>
        <v/>
      </c>
      <c r="F90" s="26"/>
      <c r="G90" s="26"/>
      <c r="H90" s="26"/>
      <c r="I90" s="27"/>
      <c r="J90" s="27"/>
      <c r="K90" s="27"/>
      <c r="L90" s="27"/>
    </row>
    <row r="91" spans="1:12" x14ac:dyDescent="0.2">
      <c r="A91" s="26"/>
      <c r="B91" s="26"/>
      <c r="C91" s="26"/>
      <c r="D91" s="35"/>
      <c r="E91" s="23" t="str">
        <f t="shared" si="2"/>
        <v/>
      </c>
      <c r="F91" s="26"/>
      <c r="G91" s="26"/>
      <c r="H91" s="26"/>
      <c r="I91" s="27"/>
      <c r="J91" s="27"/>
      <c r="K91" s="27"/>
      <c r="L91" s="27"/>
    </row>
    <row r="92" spans="1:12" x14ac:dyDescent="0.2">
      <c r="A92" s="26"/>
      <c r="B92" s="26"/>
      <c r="C92" s="26"/>
      <c r="D92" s="35"/>
      <c r="E92" s="23" t="str">
        <f t="shared" si="2"/>
        <v/>
      </c>
      <c r="F92" s="26"/>
      <c r="G92" s="26"/>
      <c r="H92" s="26"/>
      <c r="I92" s="27"/>
      <c r="J92" s="27"/>
      <c r="K92" s="27"/>
      <c r="L92" s="27"/>
    </row>
    <row r="93" spans="1:12" x14ac:dyDescent="0.2">
      <c r="A93" s="26"/>
      <c r="B93" s="26"/>
      <c r="C93" s="26"/>
      <c r="D93" s="35"/>
      <c r="E93" s="23" t="str">
        <f t="shared" si="2"/>
        <v/>
      </c>
      <c r="F93" s="26"/>
      <c r="G93" s="26"/>
      <c r="H93" s="26"/>
      <c r="I93" s="27"/>
      <c r="J93" s="27"/>
      <c r="K93" s="27"/>
      <c r="L93" s="27"/>
    </row>
    <row r="94" spans="1:12" x14ac:dyDescent="0.2">
      <c r="A94" s="26"/>
      <c r="B94" s="26"/>
      <c r="C94" s="26"/>
      <c r="D94" s="35"/>
      <c r="E94" s="23" t="str">
        <f t="shared" si="2"/>
        <v/>
      </c>
      <c r="F94" s="26"/>
      <c r="G94" s="26"/>
      <c r="H94" s="26"/>
      <c r="I94" s="27"/>
      <c r="J94" s="27"/>
      <c r="K94" s="27"/>
      <c r="L94" s="27"/>
    </row>
    <row r="95" spans="1:12" x14ac:dyDescent="0.2">
      <c r="A95" s="26"/>
      <c r="B95" s="26"/>
      <c r="C95" s="26"/>
      <c r="D95" s="35"/>
      <c r="E95" s="23" t="str">
        <f t="shared" si="2"/>
        <v/>
      </c>
      <c r="F95" s="26"/>
      <c r="G95" s="26"/>
      <c r="H95" s="26"/>
      <c r="I95" s="27"/>
      <c r="J95" s="27"/>
      <c r="K95" s="27"/>
      <c r="L95" s="27"/>
    </row>
    <row r="96" spans="1:12" x14ac:dyDescent="0.2">
      <c r="A96" s="26"/>
      <c r="B96" s="26"/>
      <c r="C96" s="26"/>
      <c r="D96" s="35"/>
      <c r="E96" s="23" t="str">
        <f t="shared" si="2"/>
        <v/>
      </c>
      <c r="F96" s="26"/>
      <c r="G96" s="26"/>
      <c r="H96" s="26"/>
      <c r="I96" s="27"/>
      <c r="J96" s="27"/>
      <c r="K96" s="27"/>
      <c r="L96" s="27"/>
    </row>
    <row r="97" spans="1:14" x14ac:dyDescent="0.2">
      <c r="A97" s="26"/>
      <c r="B97" s="26"/>
      <c r="C97" s="26"/>
      <c r="D97" s="35"/>
      <c r="E97" s="23" t="str">
        <f t="shared" si="2"/>
        <v/>
      </c>
      <c r="F97" s="26"/>
      <c r="G97" s="26"/>
      <c r="H97" s="26"/>
      <c r="I97" s="27"/>
      <c r="J97" s="27"/>
      <c r="K97" s="27"/>
      <c r="L97" s="27"/>
    </row>
    <row r="98" spans="1:14" x14ac:dyDescent="0.2">
      <c r="A98" s="26"/>
      <c r="B98" s="26"/>
      <c r="C98" s="26"/>
      <c r="D98" s="35"/>
      <c r="E98" s="23" t="str">
        <f t="shared" ref="E98:E129" si="3">IF(D98="","",IF(D98&lt;50000,"30K-50K",(IF(D98&lt;100000,"50K-100K",(IF(D98&lt;500000,"100K-500K",(IF(D98&lt;1000000,"500K-1M",(IF(D98&lt;5000000,"1M-5M",(IF(D98&lt;10000000,"5M-10M",(IF(D98&lt;20000000,"10M-20M","20M+"))))))))))))))</f>
        <v/>
      </c>
      <c r="F98" s="26"/>
      <c r="G98" s="26"/>
      <c r="H98" s="26"/>
      <c r="I98" s="27"/>
      <c r="J98" s="27"/>
      <c r="K98" s="27"/>
      <c r="L98" s="27"/>
    </row>
    <row r="99" spans="1:14" x14ac:dyDescent="0.2">
      <c r="A99" s="26"/>
      <c r="B99" s="26"/>
      <c r="C99" s="26"/>
      <c r="D99" s="35"/>
      <c r="E99" s="23" t="str">
        <f t="shared" si="3"/>
        <v/>
      </c>
      <c r="F99" s="26"/>
      <c r="G99" s="26"/>
      <c r="H99" s="26"/>
      <c r="I99" s="27"/>
      <c r="J99" s="27"/>
      <c r="K99" s="27"/>
      <c r="L99" s="27"/>
    </row>
    <row r="100" spans="1:14" x14ac:dyDescent="0.2">
      <c r="A100" s="26"/>
      <c r="B100" s="26"/>
      <c r="C100" s="26"/>
      <c r="D100" s="35"/>
      <c r="E100" s="23" t="str">
        <f t="shared" si="3"/>
        <v/>
      </c>
      <c r="F100" s="26"/>
      <c r="G100" s="26"/>
      <c r="H100" s="26"/>
      <c r="I100" s="27"/>
      <c r="J100" s="27"/>
      <c r="K100" s="27"/>
      <c r="L100" s="27"/>
    </row>
    <row r="101" spans="1:14" x14ac:dyDescent="0.2">
      <c r="A101" s="26"/>
      <c r="B101" s="26"/>
      <c r="C101" s="26"/>
      <c r="D101" s="35"/>
      <c r="E101" s="23" t="str">
        <f t="shared" si="3"/>
        <v/>
      </c>
      <c r="F101" s="26"/>
      <c r="G101" s="26"/>
      <c r="H101" s="26"/>
      <c r="I101" s="27"/>
      <c r="J101" s="27"/>
      <c r="K101" s="27"/>
      <c r="L101" s="27"/>
    </row>
    <row r="102" spans="1:14" x14ac:dyDescent="0.2">
      <c r="A102" s="26"/>
      <c r="B102" s="26"/>
      <c r="C102" s="26"/>
      <c r="D102" s="35"/>
      <c r="E102" s="23" t="str">
        <f t="shared" si="3"/>
        <v/>
      </c>
      <c r="F102" s="26"/>
      <c r="G102" s="26"/>
      <c r="H102" s="26"/>
      <c r="I102" s="27"/>
      <c r="J102" s="27"/>
      <c r="K102" s="27"/>
      <c r="L102" s="27"/>
    </row>
    <row r="103" spans="1:14" x14ac:dyDescent="0.2">
      <c r="A103" s="30"/>
      <c r="B103" s="30"/>
      <c r="C103" s="30"/>
      <c r="D103" s="31"/>
      <c r="E103" s="23" t="str">
        <f t="shared" si="3"/>
        <v/>
      </c>
      <c r="F103" s="30"/>
      <c r="G103" s="30"/>
      <c r="H103" s="30"/>
      <c r="I103" s="25"/>
      <c r="J103" s="25"/>
      <c r="K103" s="25"/>
      <c r="L103" s="25"/>
    </row>
    <row r="104" spans="1:14" x14ac:dyDescent="0.2">
      <c r="A104" s="26"/>
      <c r="B104" s="26"/>
      <c r="C104" s="26"/>
      <c r="D104" s="35"/>
      <c r="E104" s="23" t="str">
        <f t="shared" si="3"/>
        <v/>
      </c>
      <c r="F104" s="26"/>
      <c r="G104" s="26"/>
      <c r="H104" s="26"/>
      <c r="I104" s="27"/>
      <c r="J104" s="27"/>
      <c r="K104" s="27"/>
      <c r="L104" s="27"/>
    </row>
    <row r="109" spans="1:14" x14ac:dyDescent="0.2">
      <c r="M109"/>
    </row>
    <row r="110" spans="1:14" x14ac:dyDescent="0.2">
      <c r="M110"/>
      <c r="N110" s="32"/>
    </row>
    <row r="111" spans="1:14" x14ac:dyDescent="0.2">
      <c r="M111"/>
    </row>
  </sheetData>
  <sheetProtection formatCells="0" formatColumns="0" formatRows="0" insertColumns="0" insertRows="0" insertHyperlinks="0" deleteColumns="0" deleteRows="0" selectLockedCells="1" sort="0" autoFilter="0" pivotTables="0"/>
  <conditionalFormatting sqref="I25">
    <cfRule type="notContainsErrors" dxfId="14" priority="35">
      <formula>NOT(ISERROR(I25))</formula>
    </cfRule>
  </conditionalFormatting>
  <conditionalFormatting sqref="I2:L21 I22:J23 I24:L24 J25:K25 I26:L27 I28:J33 I34:L34 I35:J39 I40:L42 I43:J46 I47:L50">
    <cfRule type="notContainsErrors" dxfId="13" priority="37">
      <formula>NOT(ISERROR(I2))</formula>
    </cfRule>
  </conditionalFormatting>
  <conditionalFormatting sqref="K22:L23">
    <cfRule type="notContainsErrors" dxfId="12" priority="4">
      <formula>NOT(ISERROR(K22))</formula>
    </cfRule>
  </conditionalFormatting>
  <conditionalFormatting sqref="K28:L33">
    <cfRule type="notContainsErrors" dxfId="11" priority="3">
      <formula>NOT(ISERROR(K28))</formula>
    </cfRule>
  </conditionalFormatting>
  <conditionalFormatting sqref="K35:L39">
    <cfRule type="notContainsErrors" dxfId="10" priority="2">
      <formula>NOT(ISERROR(K35))</formula>
    </cfRule>
  </conditionalFormatting>
  <conditionalFormatting sqref="L25">
    <cfRule type="notContainsErrors" dxfId="9" priority="33">
      <formula>NOT(ISERROR(L25))</formula>
    </cfRule>
  </conditionalFormatting>
  <conditionalFormatting sqref="L41 K43:L46">
    <cfRule type="notContainsErrors" dxfId="8" priority="25">
      <formula>NOT(ISERROR(K41))</formula>
    </cfRule>
  </conditionalFormatting>
  <dataValidations count="9">
    <dataValidation type="decimal" allowBlank="1" showInputMessage="1" showErrorMessage="1" sqref="D22:D23 D28:D31 D33 D38:D39 D41 D43:D46" xr:uid="{14535B4F-39C0-4866-8848-FEF3B587AD79}">
      <formula1>0</formula1>
      <formula2>999999999.99</formula2>
    </dataValidation>
    <dataValidation type="decimal" allowBlank="1" showInputMessage="1" showErrorMessage="1" sqref="D24:D27 D32 D34:D36 D40 D42 D47:D104 D2:D21" xr:uid="{6E6F26DD-7DA1-42EA-AC4D-F57D8D66768E}">
      <formula1>0</formula1>
      <formula2>999999999999.99</formula2>
    </dataValidation>
    <dataValidation type="textLength" allowBlank="1" showInputMessage="1" showErrorMessage="1" promptTitle="Input Error" prompt="Please reword the title to meet the 60 character limit" sqref="A21 A24 A26:A27 A34 A9 A47:A49" xr:uid="{16B10843-89ED-46C0-B6C8-8C3745498AA1}">
      <formula1>0</formula1>
      <formula2>60</formula2>
    </dataValidation>
    <dataValidation allowBlank="1" showInputMessage="1" showErrorMessage="1" errorTitle="Too Many Characters" error="Please rename with 60 characters or less" sqref="B21 B24 B26:B27 B34 B9 B47:B49" xr:uid="{B3D0B6D3-5C7E-4F33-8575-D31581555697}"/>
    <dataValidation type="textLength" operator="lessThanOrEqual" allowBlank="1" showInputMessage="1" showErrorMessage="1" errorTitle="INPUT ERROR!" error="Title must not exceed 60 characters (including spaces). Enter a suitable title and detail this further in the description column" sqref="A15:A18 A22:A23 A28:A31 A33 A38:A39 A42:A46 A5 A50 A8:A13 A2:A3" xr:uid="{3052CD1B-F125-4AED-859D-5B13C68D1F29}">
      <formula1>60</formula1>
    </dataValidation>
    <dataValidation type="textLength" allowBlank="1" showInputMessage="1" showErrorMessage="1" errorTitle="Too Many Characters" error="Please rename with 60 characters or less" sqref="A53 A25" xr:uid="{E5E0A6BA-2106-4B9A-AFA3-A93BC878BE61}">
      <formula1>0</formula1>
      <formula2>60</formula2>
    </dataValidation>
    <dataValidation type="textLength" allowBlank="1" showInputMessage="1" showErrorMessage="1" error="Title should be no more than 60 characters" sqref="A54 A26 A4:A9" xr:uid="{41FDC169-463D-4E6F-9E24-F36BB12066EA}">
      <formula1>0</formula1>
      <formula2>60</formula2>
    </dataValidation>
    <dataValidation type="date" operator="greaterThan" allowBlank="1" showInputMessage="1" showErrorMessage="1" sqref="I37:J37 I38:L40 I42:L104 J41:L41 I2:L36" xr:uid="{D308D3A4-78E0-46F0-AB3F-2EAE4DD47B65}">
      <formula1>35796</formula1>
    </dataValidation>
    <dataValidation type="date" allowBlank="1" showInputMessage="1" showErrorMessage="1" sqref="I51:L54" xr:uid="{CAAE2E23-ABD4-41B8-9651-353FE914801E}">
      <formula1>36526</formula1>
      <formula2>73050</formula2>
    </dataValidation>
  </dataValidations>
  <pageMargins left="0.7" right="0.7" top="0.75" bottom="0.75" header="0.3" footer="0.3"/>
  <pageSetup paperSize="9" orientation="portrait" r:id="rId1"/>
  <ignoredErrors>
    <ignoredError sqref="A2:XFD2" listDataValidation="1"/>
  </ignoredError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2686A-7F71-4000-B92C-AEBA3B5AC471}">
  <sheetPr>
    <tabColor rgb="FF92D050"/>
  </sheetPr>
  <dimension ref="A1:P109"/>
  <sheetViews>
    <sheetView zoomScaleNormal="100" workbookViewId="0">
      <selection activeCell="A2" sqref="A2"/>
    </sheetView>
  </sheetViews>
  <sheetFormatPr defaultColWidth="24.109375" defaultRowHeight="15" x14ac:dyDescent="0.2"/>
  <cols>
    <col min="1" max="1" width="35.109375" style="32" customWidth="1"/>
    <col min="2" max="2" width="38.44140625" style="32" customWidth="1"/>
    <col min="3" max="3" width="24.109375" style="46" customWidth="1"/>
    <col min="4" max="4" width="24.109375" style="32" customWidth="1"/>
    <col min="5" max="5" width="19.109375" style="32" hidden="1" customWidth="1"/>
    <col min="6" max="6" width="22" style="32" customWidth="1"/>
    <col min="7" max="7" width="26.21875" style="32" customWidth="1"/>
    <col min="8" max="8" width="38.6640625" style="32" customWidth="1"/>
    <col min="9" max="9" width="23.77734375" style="32" customWidth="1"/>
    <col min="10" max="10" width="20.21875" style="32" customWidth="1"/>
    <col min="11" max="13" width="24.109375" style="32" bestFit="1" customWidth="1"/>
    <col min="14" max="14" width="24.109375" style="32" customWidth="1"/>
    <col min="15" max="16384" width="24.109375" style="32"/>
  </cols>
  <sheetData>
    <row r="1" spans="1:16" s="7" customFormat="1" ht="54" x14ac:dyDescent="0.2">
      <c r="A1" s="62" t="s">
        <v>0</v>
      </c>
      <c r="B1" s="62" t="s">
        <v>1</v>
      </c>
      <c r="C1" s="62" t="s">
        <v>2</v>
      </c>
      <c r="D1" s="63" t="s">
        <v>3</v>
      </c>
      <c r="E1" s="63" t="s">
        <v>4</v>
      </c>
      <c r="F1" s="64" t="s">
        <v>5</v>
      </c>
      <c r="G1" s="62" t="s">
        <v>6</v>
      </c>
      <c r="H1" s="62" t="s">
        <v>7</v>
      </c>
      <c r="I1" s="62" t="s">
        <v>8</v>
      </c>
      <c r="J1" s="62" t="s">
        <v>9</v>
      </c>
      <c r="K1" s="62" t="s">
        <v>10</v>
      </c>
      <c r="L1" s="62" t="s">
        <v>11</v>
      </c>
      <c r="M1" s="62" t="s">
        <v>152</v>
      </c>
      <c r="N1" s="62" t="s">
        <v>153</v>
      </c>
      <c r="O1" s="62" t="s">
        <v>154</v>
      </c>
      <c r="P1" s="62" t="s">
        <v>155</v>
      </c>
    </row>
    <row r="2" spans="1:16" ht="45" x14ac:dyDescent="0.2">
      <c r="A2" s="38" t="s">
        <v>275</v>
      </c>
      <c r="B2" s="38" t="s">
        <v>276</v>
      </c>
      <c r="C2" s="38"/>
      <c r="D2" s="40">
        <v>8500000</v>
      </c>
      <c r="E2" s="102" t="str">
        <f t="shared" ref="E2:E17" si="0">IF(D2="","",IF(D2&lt;50000,"30K-50K",(IF(D2&lt;100000,"50K-100K",(IF(D2&lt;500000,"100K-500K",(IF(D2&lt;1000000,"500K-1M",(IF(D2&lt;5000000,"1M-5M",(IF(D2&lt;10000000,"5M-10M",(IF(D2&lt;20000000,"10M-20M","20M+"))))))))))))))</f>
        <v>5M-10M</v>
      </c>
      <c r="F2" s="38" t="s">
        <v>18</v>
      </c>
      <c r="G2" s="38" t="s">
        <v>123</v>
      </c>
      <c r="H2" s="44" t="s">
        <v>20</v>
      </c>
      <c r="I2" s="47">
        <v>30</v>
      </c>
      <c r="J2" s="47">
        <v>30</v>
      </c>
      <c r="K2" s="47">
        <v>30</v>
      </c>
      <c r="L2" s="47">
        <v>30</v>
      </c>
      <c r="M2" s="27"/>
      <c r="N2" s="27"/>
      <c r="O2" s="27"/>
      <c r="P2" s="48"/>
    </row>
    <row r="3" spans="1:16" ht="60" x14ac:dyDescent="0.2">
      <c r="A3" s="26" t="s">
        <v>158</v>
      </c>
      <c r="B3" s="26" t="s">
        <v>159</v>
      </c>
      <c r="C3" s="26">
        <v>83442</v>
      </c>
      <c r="D3" s="35">
        <v>200000</v>
      </c>
      <c r="E3" s="26" t="str">
        <f t="shared" si="0"/>
        <v>100K-500K</v>
      </c>
      <c r="F3" s="26" t="s">
        <v>43</v>
      </c>
      <c r="G3" s="26" t="s">
        <v>16</v>
      </c>
      <c r="H3" s="26" t="s">
        <v>17</v>
      </c>
      <c r="I3" s="27">
        <v>45568</v>
      </c>
      <c r="J3" s="27">
        <v>45599</v>
      </c>
      <c r="K3" s="27">
        <v>45627</v>
      </c>
      <c r="L3" s="27">
        <v>45628</v>
      </c>
      <c r="M3" s="27"/>
      <c r="N3" s="27"/>
      <c r="O3" s="27"/>
      <c r="P3" s="48"/>
    </row>
    <row r="4" spans="1:16" ht="60" x14ac:dyDescent="0.2">
      <c r="A4" s="26" t="s">
        <v>255</v>
      </c>
      <c r="B4" s="26" t="s">
        <v>256</v>
      </c>
      <c r="C4" s="26"/>
      <c r="D4" s="35">
        <v>315000</v>
      </c>
      <c r="E4" s="23" t="str">
        <f t="shared" si="0"/>
        <v>100K-500K</v>
      </c>
      <c r="F4" s="26" t="s">
        <v>33</v>
      </c>
      <c r="G4" s="26" t="s">
        <v>72</v>
      </c>
      <c r="H4" s="26" t="s">
        <v>59</v>
      </c>
      <c r="I4" s="27">
        <v>45996</v>
      </c>
      <c r="J4" s="27">
        <v>45673</v>
      </c>
      <c r="K4" s="27">
        <v>46078</v>
      </c>
      <c r="L4" s="27">
        <v>46097</v>
      </c>
      <c r="M4" s="26"/>
      <c r="N4" s="26"/>
      <c r="O4" s="26"/>
      <c r="P4" s="113"/>
    </row>
    <row r="5" spans="1:16" ht="30" x14ac:dyDescent="0.2">
      <c r="A5" s="26" t="s">
        <v>226</v>
      </c>
      <c r="B5" s="26"/>
      <c r="C5" s="26"/>
      <c r="D5" s="65">
        <v>10000000</v>
      </c>
      <c r="E5" s="38" t="str">
        <f t="shared" si="0"/>
        <v>10M-20M</v>
      </c>
      <c r="F5" s="71" t="s">
        <v>57</v>
      </c>
      <c r="G5" s="26"/>
      <c r="H5" s="26"/>
      <c r="I5" s="27">
        <v>45999</v>
      </c>
      <c r="J5" s="27">
        <v>45690</v>
      </c>
      <c r="K5" s="27">
        <v>45733</v>
      </c>
      <c r="L5" s="27">
        <v>45748</v>
      </c>
      <c r="M5" s="27"/>
      <c r="N5" s="27"/>
      <c r="O5" s="27"/>
      <c r="P5" s="48"/>
    </row>
    <row r="6" spans="1:16" ht="45" x14ac:dyDescent="0.2">
      <c r="A6" s="26" t="s">
        <v>160</v>
      </c>
      <c r="B6" s="26" t="s">
        <v>161</v>
      </c>
      <c r="C6" s="26">
        <v>93539</v>
      </c>
      <c r="D6" s="35">
        <v>500000</v>
      </c>
      <c r="E6" s="38" t="str">
        <f t="shared" si="0"/>
        <v>500K-1M</v>
      </c>
      <c r="F6" s="26"/>
      <c r="G6" s="26" t="s">
        <v>72</v>
      </c>
      <c r="H6" s="26" t="s">
        <v>53</v>
      </c>
      <c r="I6" s="27">
        <v>45705</v>
      </c>
      <c r="J6" s="27">
        <v>45733</v>
      </c>
      <c r="K6" s="27">
        <v>45794</v>
      </c>
      <c r="L6" s="27">
        <v>45809</v>
      </c>
      <c r="M6" s="27"/>
      <c r="N6" s="27"/>
      <c r="O6" s="27"/>
      <c r="P6" s="48"/>
    </row>
    <row r="7" spans="1:16" ht="45" x14ac:dyDescent="0.2">
      <c r="A7" s="33" t="s">
        <v>163</v>
      </c>
      <c r="B7" s="33" t="s">
        <v>164</v>
      </c>
      <c r="C7" s="8" t="s">
        <v>42</v>
      </c>
      <c r="D7" s="43">
        <v>92000</v>
      </c>
      <c r="E7" s="38" t="str">
        <f t="shared" si="0"/>
        <v>50K-100K</v>
      </c>
      <c r="F7" s="33"/>
      <c r="G7" s="26" t="s">
        <v>138</v>
      </c>
      <c r="H7" s="33" t="s">
        <v>120</v>
      </c>
      <c r="I7" s="34">
        <v>45751</v>
      </c>
      <c r="J7" s="34">
        <v>45765</v>
      </c>
      <c r="K7" s="34">
        <v>45786</v>
      </c>
      <c r="L7" s="34">
        <v>45793</v>
      </c>
      <c r="M7" s="27"/>
      <c r="N7" s="27"/>
      <c r="O7" s="27"/>
      <c r="P7" s="48"/>
    </row>
    <row r="8" spans="1:16" s="28" customFormat="1" x14ac:dyDescent="0.2">
      <c r="A8" s="36" t="s">
        <v>165</v>
      </c>
      <c r="B8" s="94"/>
      <c r="C8" s="94"/>
      <c r="D8" s="39">
        <v>150000</v>
      </c>
      <c r="E8" s="36" t="str">
        <f t="shared" si="0"/>
        <v>100K-500K</v>
      </c>
      <c r="F8" s="36"/>
      <c r="G8" s="36" t="s">
        <v>58</v>
      </c>
      <c r="H8" s="36" t="s">
        <v>59</v>
      </c>
      <c r="I8" s="37">
        <v>45763</v>
      </c>
      <c r="J8" s="37">
        <v>45793</v>
      </c>
      <c r="K8" s="37">
        <v>45854</v>
      </c>
      <c r="L8" s="37">
        <v>45885</v>
      </c>
      <c r="M8" s="27"/>
      <c r="N8" s="27"/>
      <c r="O8" s="27"/>
      <c r="P8" s="27"/>
    </row>
    <row r="9" spans="1:16" ht="30" x14ac:dyDescent="0.2">
      <c r="A9" s="26" t="s">
        <v>166</v>
      </c>
      <c r="B9" s="26"/>
      <c r="C9" s="32"/>
      <c r="D9" s="65">
        <v>150000</v>
      </c>
      <c r="E9" s="38" t="str">
        <f t="shared" si="0"/>
        <v>100K-500K</v>
      </c>
      <c r="F9" s="26" t="s">
        <v>18</v>
      </c>
      <c r="G9" s="26" t="s">
        <v>119</v>
      </c>
      <c r="H9" s="26" t="s">
        <v>139</v>
      </c>
      <c r="I9" s="27">
        <v>45782</v>
      </c>
      <c r="J9" s="27">
        <v>45813</v>
      </c>
      <c r="K9" s="27">
        <v>45874</v>
      </c>
      <c r="L9" s="27">
        <v>45905</v>
      </c>
      <c r="M9" s="27"/>
      <c r="N9" s="27"/>
      <c r="O9" s="27"/>
      <c r="P9" s="48"/>
    </row>
    <row r="10" spans="1:16" ht="75" x14ac:dyDescent="0.2">
      <c r="A10" s="26" t="s">
        <v>227</v>
      </c>
      <c r="B10" s="3" t="s">
        <v>228</v>
      </c>
      <c r="C10" s="14">
        <v>101687</v>
      </c>
      <c r="D10" s="35">
        <v>70000</v>
      </c>
      <c r="E10" s="38" t="str">
        <f t="shared" si="0"/>
        <v>50K-100K</v>
      </c>
      <c r="F10" s="26" t="s">
        <v>18</v>
      </c>
      <c r="G10" s="26" t="s">
        <v>123</v>
      </c>
      <c r="H10" s="26" t="s">
        <v>20</v>
      </c>
      <c r="I10" s="27">
        <v>45821</v>
      </c>
      <c r="J10" s="27">
        <v>45835</v>
      </c>
      <c r="K10" s="27">
        <v>45863</v>
      </c>
      <c r="L10" s="27">
        <v>45842</v>
      </c>
      <c r="M10" s="27"/>
      <c r="N10" s="27"/>
      <c r="O10" s="27"/>
      <c r="P10" s="48"/>
    </row>
    <row r="11" spans="1:16" ht="30" x14ac:dyDescent="0.2">
      <c r="A11" s="30" t="s">
        <v>214</v>
      </c>
      <c r="B11" s="30" t="s">
        <v>215</v>
      </c>
      <c r="C11" s="30">
        <v>100710</v>
      </c>
      <c r="D11" s="31">
        <v>1100000</v>
      </c>
      <c r="E11" s="38" t="str">
        <f t="shared" si="0"/>
        <v>1M-5M</v>
      </c>
      <c r="F11" s="30" t="s">
        <v>57</v>
      </c>
      <c r="G11" s="30" t="s">
        <v>180</v>
      </c>
      <c r="H11" s="30" t="s">
        <v>59</v>
      </c>
      <c r="I11" s="5">
        <v>45855</v>
      </c>
      <c r="J11" s="5">
        <v>45883</v>
      </c>
      <c r="K11" s="5">
        <v>45905</v>
      </c>
      <c r="L11" s="5">
        <v>45931</v>
      </c>
      <c r="M11" s="25"/>
      <c r="N11" s="25"/>
      <c r="O11" s="25"/>
      <c r="P11" s="49"/>
    </row>
    <row r="12" spans="1:16" x14ac:dyDescent="0.2">
      <c r="A12" s="26" t="s">
        <v>181</v>
      </c>
      <c r="B12" s="26" t="s">
        <v>182</v>
      </c>
      <c r="C12" s="26">
        <v>100261</v>
      </c>
      <c r="D12" s="43">
        <v>300000</v>
      </c>
      <c r="E12" s="38" t="str">
        <f t="shared" si="0"/>
        <v>100K-500K</v>
      </c>
      <c r="F12" s="26" t="s">
        <v>18</v>
      </c>
      <c r="G12" s="33" t="s">
        <v>72</v>
      </c>
      <c r="H12" s="33" t="s">
        <v>183</v>
      </c>
      <c r="I12" s="51">
        <v>45877</v>
      </c>
      <c r="J12" s="51">
        <v>45898</v>
      </c>
      <c r="K12" s="51">
        <v>45926</v>
      </c>
      <c r="L12" s="51">
        <v>45942</v>
      </c>
      <c r="M12" s="27"/>
      <c r="N12" s="27"/>
      <c r="O12" s="27"/>
      <c r="P12" s="27"/>
    </row>
    <row r="13" spans="1:16" ht="45" x14ac:dyDescent="0.2">
      <c r="A13" s="38" t="s">
        <v>184</v>
      </c>
      <c r="B13" s="38" t="s">
        <v>185</v>
      </c>
      <c r="C13" s="38"/>
      <c r="D13" s="40">
        <v>8000000</v>
      </c>
      <c r="E13" s="38" t="str">
        <f t="shared" si="0"/>
        <v>5M-10M</v>
      </c>
      <c r="F13" s="38" t="s">
        <v>43</v>
      </c>
      <c r="G13" s="38" t="s">
        <v>24</v>
      </c>
      <c r="H13" s="38" t="s">
        <v>25</v>
      </c>
      <c r="I13" s="47">
        <v>45870</v>
      </c>
      <c r="J13" s="47">
        <v>45901</v>
      </c>
      <c r="K13" s="47">
        <v>45931</v>
      </c>
      <c r="L13" s="47">
        <v>45962</v>
      </c>
      <c r="M13" s="47"/>
      <c r="N13" s="47"/>
      <c r="O13" s="47"/>
      <c r="P13" s="50"/>
    </row>
    <row r="14" spans="1:16" ht="45" x14ac:dyDescent="0.2">
      <c r="A14" s="6" t="s">
        <v>259</v>
      </c>
      <c r="B14" s="26" t="s">
        <v>260</v>
      </c>
      <c r="C14" s="95">
        <v>77265</v>
      </c>
      <c r="D14" s="97">
        <v>150000</v>
      </c>
      <c r="E14" s="103" t="str">
        <f t="shared" si="0"/>
        <v>100K-500K</v>
      </c>
      <c r="F14" s="103" t="s">
        <v>18</v>
      </c>
      <c r="G14" s="103" t="s">
        <v>66</v>
      </c>
      <c r="H14" s="103" t="s">
        <v>183</v>
      </c>
      <c r="I14" s="75">
        <v>45891</v>
      </c>
      <c r="J14" s="75">
        <v>45912</v>
      </c>
      <c r="K14" s="75">
        <v>45954</v>
      </c>
      <c r="L14" s="75">
        <v>45964</v>
      </c>
      <c r="M14" s="27"/>
      <c r="N14" s="27"/>
      <c r="O14" s="27"/>
      <c r="P14" s="48"/>
    </row>
    <row r="15" spans="1:16" ht="60" x14ac:dyDescent="0.2">
      <c r="A15" s="8" t="s">
        <v>247</v>
      </c>
      <c r="B15" s="8" t="s">
        <v>248</v>
      </c>
      <c r="C15" s="8">
        <v>101674</v>
      </c>
      <c r="D15" s="43">
        <v>100000</v>
      </c>
      <c r="E15" s="105" t="str">
        <f t="shared" si="0"/>
        <v>100K-500K</v>
      </c>
      <c r="F15" s="8" t="s">
        <v>18</v>
      </c>
      <c r="G15" s="8" t="s">
        <v>66</v>
      </c>
      <c r="H15" s="8" t="s">
        <v>183</v>
      </c>
      <c r="I15" s="56">
        <v>45908</v>
      </c>
      <c r="J15" s="56">
        <v>45936</v>
      </c>
      <c r="K15" s="56">
        <v>45981</v>
      </c>
      <c r="L15" s="56">
        <v>45992</v>
      </c>
      <c r="M15" s="80"/>
      <c r="N15" s="2"/>
      <c r="O15" s="33"/>
      <c r="P15" s="112"/>
    </row>
    <row r="16" spans="1:16" ht="30" x14ac:dyDescent="0.2">
      <c r="A16" s="26" t="s">
        <v>191</v>
      </c>
      <c r="B16" s="93" t="s">
        <v>192</v>
      </c>
      <c r="C16" s="93">
        <v>87599</v>
      </c>
      <c r="D16" s="99">
        <v>7500000</v>
      </c>
      <c r="E16" s="38" t="str">
        <f t="shared" si="0"/>
        <v>5M-10M</v>
      </c>
      <c r="F16" s="26" t="s">
        <v>18</v>
      </c>
      <c r="G16" s="26" t="s">
        <v>173</v>
      </c>
      <c r="H16" s="26" t="s">
        <v>173</v>
      </c>
      <c r="I16" s="27">
        <v>45912</v>
      </c>
      <c r="J16" s="27">
        <v>45941</v>
      </c>
      <c r="K16" s="27">
        <v>45998</v>
      </c>
      <c r="L16" s="27">
        <v>46023</v>
      </c>
      <c r="M16" s="27"/>
      <c r="N16" s="27"/>
      <c r="O16" s="27"/>
      <c r="P16" s="48"/>
    </row>
    <row r="17" spans="1:16" ht="30" x14ac:dyDescent="0.2">
      <c r="A17" s="30" t="s">
        <v>170</v>
      </c>
      <c r="B17" s="30"/>
      <c r="C17" s="30">
        <v>99011</v>
      </c>
      <c r="D17" s="100">
        <v>1500000</v>
      </c>
      <c r="E17" s="38" t="str">
        <f t="shared" si="0"/>
        <v>1M-5M</v>
      </c>
      <c r="F17" s="74" t="s">
        <v>23</v>
      </c>
      <c r="G17" s="30" t="s">
        <v>46</v>
      </c>
      <c r="H17" s="30" t="s">
        <v>39</v>
      </c>
      <c r="I17" s="27">
        <v>45924</v>
      </c>
      <c r="J17" s="27">
        <v>45954</v>
      </c>
      <c r="K17" s="27">
        <v>45975</v>
      </c>
      <c r="L17" s="27">
        <v>45992</v>
      </c>
      <c r="M17" s="27"/>
      <c r="N17" s="27"/>
      <c r="O17" s="27"/>
      <c r="P17" s="48"/>
    </row>
    <row r="18" spans="1:16" ht="60" x14ac:dyDescent="0.2">
      <c r="A18" s="30" t="s">
        <v>229</v>
      </c>
      <c r="B18" s="30" t="s">
        <v>230</v>
      </c>
      <c r="C18" s="57">
        <v>100664</v>
      </c>
      <c r="D18" s="68">
        <v>750000</v>
      </c>
      <c r="E18" s="38" t="s">
        <v>231</v>
      </c>
      <c r="F18" s="69" t="s">
        <v>18</v>
      </c>
      <c r="G18" s="30" t="s">
        <v>66</v>
      </c>
      <c r="H18" s="30" t="s">
        <v>53</v>
      </c>
      <c r="I18" s="27">
        <v>45927</v>
      </c>
      <c r="J18" s="27">
        <v>45957</v>
      </c>
      <c r="K18" s="27">
        <v>46018</v>
      </c>
      <c r="L18" s="27">
        <v>46049</v>
      </c>
      <c r="M18" s="27"/>
      <c r="N18" s="27"/>
      <c r="O18" s="27"/>
      <c r="P18" s="48"/>
    </row>
    <row r="19" spans="1:16" ht="30" x14ac:dyDescent="0.2">
      <c r="A19" s="33" t="s">
        <v>193</v>
      </c>
      <c r="B19" s="9" t="s">
        <v>194</v>
      </c>
      <c r="C19" s="9">
        <v>51754</v>
      </c>
      <c r="D19" s="43">
        <v>29000000</v>
      </c>
      <c r="E19" s="38" t="str">
        <f t="shared" ref="E19:E33" si="1">IF(D19="","",IF(D19&lt;50000,"30K-50K",(IF(D19&lt;100000,"50K-100K",(IF(D19&lt;500000,"100K-500K",(IF(D19&lt;1000000,"500K-1M",(IF(D19&lt;5000000,"1M-5M",(IF(D19&lt;10000000,"5M-10M",(IF(D19&lt;20000000,"10M-20M","20M+"))))))))))))))</f>
        <v>20M+</v>
      </c>
      <c r="F19" s="33"/>
      <c r="G19" s="33" t="s">
        <v>16</v>
      </c>
      <c r="H19" s="33" t="s">
        <v>17</v>
      </c>
      <c r="I19" s="45">
        <v>45931</v>
      </c>
      <c r="J19" s="45">
        <v>45962</v>
      </c>
      <c r="K19" s="45">
        <v>46023</v>
      </c>
      <c r="L19" s="45">
        <v>46054</v>
      </c>
      <c r="M19" s="27"/>
      <c r="N19" s="27"/>
      <c r="O19" s="27"/>
      <c r="P19" s="48"/>
    </row>
    <row r="20" spans="1:16" x14ac:dyDescent="0.2">
      <c r="A20" s="26" t="s">
        <v>176</v>
      </c>
      <c r="B20" s="3"/>
      <c r="C20" s="3">
        <v>99167</v>
      </c>
      <c r="D20" s="35">
        <v>2000000</v>
      </c>
      <c r="E20" s="26" t="str">
        <f t="shared" si="1"/>
        <v>1M-5M</v>
      </c>
      <c r="F20" s="26" t="s">
        <v>18</v>
      </c>
      <c r="G20" s="26" t="s">
        <v>173</v>
      </c>
      <c r="H20" s="26" t="s">
        <v>173</v>
      </c>
      <c r="I20" s="27">
        <v>45943</v>
      </c>
      <c r="J20" s="27">
        <v>45971</v>
      </c>
      <c r="K20" s="27">
        <v>46063</v>
      </c>
      <c r="L20" s="27">
        <v>46081</v>
      </c>
      <c r="M20" s="27">
        <v>45943</v>
      </c>
      <c r="N20" s="27">
        <v>45971</v>
      </c>
      <c r="O20" s="27"/>
      <c r="P20" s="48"/>
    </row>
    <row r="21" spans="1:16" ht="45" x14ac:dyDescent="0.2">
      <c r="A21" s="26" t="s">
        <v>205</v>
      </c>
      <c r="B21" s="26" t="s">
        <v>206</v>
      </c>
      <c r="C21" s="26"/>
      <c r="D21" s="66">
        <v>70000</v>
      </c>
      <c r="E21" s="38" t="str">
        <f t="shared" si="1"/>
        <v>50K-100K</v>
      </c>
      <c r="F21" s="67" t="s">
        <v>26</v>
      </c>
      <c r="G21" s="26" t="s">
        <v>27</v>
      </c>
      <c r="H21" s="26" t="s">
        <v>120</v>
      </c>
      <c r="I21" s="75">
        <v>45943</v>
      </c>
      <c r="J21" s="75">
        <v>45971</v>
      </c>
      <c r="K21" s="75">
        <v>45985</v>
      </c>
      <c r="L21" s="75">
        <v>45992</v>
      </c>
      <c r="M21" s="27"/>
      <c r="N21" s="27"/>
      <c r="O21" s="27"/>
      <c r="P21" s="48"/>
    </row>
    <row r="22" spans="1:16" ht="90" x14ac:dyDescent="0.2">
      <c r="A22" s="92" t="s">
        <v>156</v>
      </c>
      <c r="B22" s="30" t="s">
        <v>157</v>
      </c>
      <c r="C22" s="26">
        <v>104185</v>
      </c>
      <c r="D22" s="68">
        <v>2500000</v>
      </c>
      <c r="E22" s="38" t="str">
        <f t="shared" si="1"/>
        <v>1M-5M</v>
      </c>
      <c r="F22" s="69" t="s">
        <v>18</v>
      </c>
      <c r="G22" s="30" t="s">
        <v>24</v>
      </c>
      <c r="H22" s="30" t="s">
        <v>25</v>
      </c>
      <c r="I22" s="25">
        <v>45964</v>
      </c>
      <c r="J22" s="27">
        <v>45973</v>
      </c>
      <c r="K22" s="27">
        <v>45996</v>
      </c>
      <c r="L22" s="25">
        <v>45999</v>
      </c>
      <c r="M22" s="27"/>
      <c r="N22" s="27"/>
      <c r="O22" s="27"/>
      <c r="P22" s="48"/>
    </row>
    <row r="23" spans="1:16" ht="30" x14ac:dyDescent="0.2">
      <c r="A23" s="30" t="s">
        <v>265</v>
      </c>
      <c r="B23" s="30" t="s">
        <v>266</v>
      </c>
      <c r="C23" s="30">
        <v>103802</v>
      </c>
      <c r="D23" s="68">
        <v>5499999.5</v>
      </c>
      <c r="E23" s="38" t="str">
        <f t="shared" si="1"/>
        <v>5M-10M</v>
      </c>
      <c r="F23" s="69" t="s">
        <v>57</v>
      </c>
      <c r="G23" s="30" t="s">
        <v>58</v>
      </c>
      <c r="H23" s="109" t="s">
        <v>59</v>
      </c>
      <c r="I23" s="25">
        <v>45926</v>
      </c>
      <c r="J23" s="27">
        <v>45982</v>
      </c>
      <c r="K23" s="27">
        <v>46143</v>
      </c>
      <c r="L23" s="25">
        <v>46143</v>
      </c>
      <c r="M23" s="27">
        <v>45930</v>
      </c>
      <c r="N23" s="27">
        <v>45985</v>
      </c>
      <c r="O23" s="27"/>
      <c r="P23" s="48"/>
    </row>
    <row r="24" spans="1:16" s="28" customFormat="1" ht="45" x14ac:dyDescent="0.2">
      <c r="A24" s="20" t="s">
        <v>177</v>
      </c>
      <c r="B24" s="1" t="s">
        <v>178</v>
      </c>
      <c r="C24" s="1" t="s">
        <v>179</v>
      </c>
      <c r="D24" s="22">
        <v>1000000</v>
      </c>
      <c r="E24" s="38" t="str">
        <f t="shared" si="1"/>
        <v>1M-5M</v>
      </c>
      <c r="F24" s="20"/>
      <c r="G24" s="20" t="s">
        <v>180</v>
      </c>
      <c r="H24" s="20" t="s">
        <v>59</v>
      </c>
      <c r="I24" s="24">
        <v>45961</v>
      </c>
      <c r="J24" s="24">
        <v>45991</v>
      </c>
      <c r="K24" s="24">
        <v>46051</v>
      </c>
      <c r="L24" s="24">
        <v>46081</v>
      </c>
      <c r="M24" s="27"/>
      <c r="N24" s="27"/>
      <c r="O24" s="27"/>
      <c r="P24" s="48"/>
    </row>
    <row r="25" spans="1:16" s="41" customFormat="1" ht="31.5" x14ac:dyDescent="0.2">
      <c r="A25" s="26" t="s">
        <v>189</v>
      </c>
      <c r="B25" s="26" t="s">
        <v>190</v>
      </c>
      <c r="C25" s="26" t="s">
        <v>29</v>
      </c>
      <c r="D25" s="79">
        <v>28500000</v>
      </c>
      <c r="E25" s="38" t="str">
        <f t="shared" si="1"/>
        <v>20M+</v>
      </c>
      <c r="F25" s="70" t="s">
        <v>162</v>
      </c>
      <c r="G25" s="26" t="s">
        <v>88</v>
      </c>
      <c r="H25" s="26" t="s">
        <v>89</v>
      </c>
      <c r="I25" s="27">
        <v>45931</v>
      </c>
      <c r="J25" s="27">
        <v>45992</v>
      </c>
      <c r="K25" s="27"/>
      <c r="L25" s="27"/>
      <c r="M25" s="27"/>
      <c r="N25" s="27"/>
      <c r="O25" s="27"/>
      <c r="P25" s="27"/>
    </row>
    <row r="26" spans="1:16" ht="31.5" x14ac:dyDescent="0.2">
      <c r="A26" s="38" t="s">
        <v>202</v>
      </c>
      <c r="B26" s="38" t="s">
        <v>203</v>
      </c>
      <c r="C26" s="38"/>
      <c r="D26" s="76">
        <v>4000000</v>
      </c>
      <c r="E26" s="38" t="str">
        <f t="shared" si="1"/>
        <v>1M-5M</v>
      </c>
      <c r="F26" s="77" t="s">
        <v>204</v>
      </c>
      <c r="G26" s="38" t="s">
        <v>72</v>
      </c>
      <c r="H26" s="38" t="s">
        <v>53</v>
      </c>
      <c r="I26" s="78">
        <v>45961</v>
      </c>
      <c r="J26" s="78">
        <v>45992</v>
      </c>
      <c r="K26" s="78"/>
      <c r="L26" s="78"/>
      <c r="M26" s="47"/>
      <c r="N26" s="47"/>
      <c r="O26" s="47"/>
      <c r="P26" s="47"/>
    </row>
    <row r="27" spans="1:16" ht="90" x14ac:dyDescent="0.2">
      <c r="A27" s="20" t="s">
        <v>237</v>
      </c>
      <c r="B27" s="10" t="s">
        <v>238</v>
      </c>
      <c r="C27" s="96">
        <v>101741</v>
      </c>
      <c r="D27" s="22">
        <v>200000</v>
      </c>
      <c r="E27" s="102" t="str">
        <f t="shared" si="1"/>
        <v>100K-500K</v>
      </c>
      <c r="F27" s="20" t="s">
        <v>114</v>
      </c>
      <c r="G27" s="20" t="s">
        <v>16</v>
      </c>
      <c r="H27" s="20" t="s">
        <v>17</v>
      </c>
      <c r="I27" s="25">
        <v>45972</v>
      </c>
      <c r="J27" s="27">
        <v>45993</v>
      </c>
      <c r="K27" s="27">
        <v>46028</v>
      </c>
      <c r="L27" s="24">
        <v>46049</v>
      </c>
      <c r="M27" s="27"/>
      <c r="N27" s="27"/>
      <c r="O27" s="27"/>
      <c r="P27" s="48"/>
    </row>
    <row r="28" spans="1:16" ht="30" x14ac:dyDescent="0.2">
      <c r="A28" s="26" t="s">
        <v>257</v>
      </c>
      <c r="B28" s="26" t="s">
        <v>258</v>
      </c>
      <c r="C28" s="26">
        <v>85564</v>
      </c>
      <c r="D28" s="35">
        <v>14000000</v>
      </c>
      <c r="E28" s="102" t="str">
        <f t="shared" si="1"/>
        <v>10M-20M</v>
      </c>
      <c r="F28" s="26" t="s">
        <v>15</v>
      </c>
      <c r="G28" s="26" t="s">
        <v>186</v>
      </c>
      <c r="H28" s="30" t="s">
        <v>17</v>
      </c>
      <c r="I28" s="111">
        <v>45954</v>
      </c>
      <c r="J28" s="51">
        <v>45996</v>
      </c>
      <c r="K28" s="51">
        <v>46031</v>
      </c>
      <c r="L28" s="51">
        <v>46052</v>
      </c>
      <c r="M28" s="26"/>
      <c r="N28" s="26"/>
      <c r="O28" s="26"/>
      <c r="P28" s="113"/>
    </row>
    <row r="29" spans="1:16" ht="30" x14ac:dyDescent="0.2">
      <c r="A29" s="6" t="s">
        <v>283</v>
      </c>
      <c r="B29" s="26" t="s">
        <v>284</v>
      </c>
      <c r="C29" s="26"/>
      <c r="D29" s="35">
        <v>120000</v>
      </c>
      <c r="E29" s="103" t="str">
        <f t="shared" si="1"/>
        <v>100K-500K</v>
      </c>
      <c r="F29" s="71" t="s">
        <v>204</v>
      </c>
      <c r="G29" s="6" t="s">
        <v>72</v>
      </c>
      <c r="H29" s="6" t="s">
        <v>183</v>
      </c>
      <c r="I29" s="27">
        <v>45976</v>
      </c>
      <c r="J29" s="27">
        <v>46006</v>
      </c>
      <c r="K29" s="27">
        <v>45672</v>
      </c>
      <c r="L29" s="27">
        <v>45672</v>
      </c>
      <c r="M29" s="27"/>
      <c r="N29" s="27"/>
      <c r="O29" s="27"/>
      <c r="P29" s="27"/>
    </row>
    <row r="30" spans="1:16" ht="31.5" x14ac:dyDescent="0.2">
      <c r="A30" s="30" t="s">
        <v>168</v>
      </c>
      <c r="B30" s="30"/>
      <c r="C30" s="30"/>
      <c r="D30" s="100">
        <v>3000000</v>
      </c>
      <c r="E30" s="102" t="str">
        <f t="shared" si="1"/>
        <v>1M-5M</v>
      </c>
      <c r="F30" s="74" t="s">
        <v>18</v>
      </c>
      <c r="G30" s="30" t="s">
        <v>169</v>
      </c>
      <c r="H30" s="30" t="s">
        <v>120</v>
      </c>
      <c r="I30" s="25">
        <v>45992</v>
      </c>
      <c r="J30" s="25">
        <v>46023</v>
      </c>
      <c r="K30" s="25">
        <v>46082</v>
      </c>
      <c r="L30" s="25">
        <v>46113</v>
      </c>
      <c r="M30" s="27"/>
      <c r="N30" s="27"/>
      <c r="O30" s="27"/>
      <c r="P30" s="48"/>
    </row>
    <row r="31" spans="1:16" s="28" customFormat="1" ht="90" x14ac:dyDescent="0.2">
      <c r="A31" s="6" t="s">
        <v>281</v>
      </c>
      <c r="B31" s="26" t="s">
        <v>282</v>
      </c>
      <c r="C31" s="6"/>
      <c r="D31" s="98">
        <v>120000</v>
      </c>
      <c r="E31" s="103" t="str">
        <f t="shared" si="1"/>
        <v>100K-500K</v>
      </c>
      <c r="F31" s="71" t="s">
        <v>18</v>
      </c>
      <c r="G31" s="6" t="s">
        <v>88</v>
      </c>
      <c r="H31" s="26" t="s">
        <v>89</v>
      </c>
      <c r="I31" s="27">
        <v>45992</v>
      </c>
      <c r="J31" s="27">
        <v>46023</v>
      </c>
      <c r="K31" s="27">
        <v>46113</v>
      </c>
      <c r="L31" s="27">
        <v>46113</v>
      </c>
      <c r="M31" s="27"/>
      <c r="N31" s="27"/>
      <c r="O31" s="27"/>
      <c r="P31" s="27"/>
    </row>
    <row r="32" spans="1:16" s="28" customFormat="1" ht="45" x14ac:dyDescent="0.2">
      <c r="A32" s="26" t="s">
        <v>187</v>
      </c>
      <c r="B32" s="26" t="s">
        <v>188</v>
      </c>
      <c r="C32" s="26">
        <v>95777</v>
      </c>
      <c r="D32" s="35">
        <v>20000000</v>
      </c>
      <c r="E32" s="26" t="str">
        <f t="shared" si="1"/>
        <v>20M+</v>
      </c>
      <c r="F32" s="26" t="s">
        <v>18</v>
      </c>
      <c r="G32" s="26" t="s">
        <v>16</v>
      </c>
      <c r="H32" s="26" t="s">
        <v>17</v>
      </c>
      <c r="I32" s="27">
        <v>45982</v>
      </c>
      <c r="J32" s="27">
        <v>46038</v>
      </c>
      <c r="K32" s="27">
        <v>46087</v>
      </c>
      <c r="L32" s="27">
        <v>46111</v>
      </c>
      <c r="M32" s="27"/>
      <c r="N32" s="27"/>
      <c r="O32" s="27"/>
      <c r="P32" s="27"/>
    </row>
    <row r="33" spans="1:16" ht="60" x14ac:dyDescent="0.2">
      <c r="A33" s="26" t="s">
        <v>171</v>
      </c>
      <c r="B33" s="26" t="s">
        <v>172</v>
      </c>
      <c r="C33" s="26"/>
      <c r="D33" s="35">
        <v>8000000</v>
      </c>
      <c r="E33" s="26" t="str">
        <f t="shared" si="1"/>
        <v>5M-10M</v>
      </c>
      <c r="F33" s="26" t="s">
        <v>18</v>
      </c>
      <c r="G33" s="26" t="s">
        <v>173</v>
      </c>
      <c r="H33" s="26" t="s">
        <v>173</v>
      </c>
      <c r="I33" s="110">
        <v>46023</v>
      </c>
      <c r="J33" s="110">
        <v>46053</v>
      </c>
      <c r="K33" s="110">
        <v>46113</v>
      </c>
      <c r="L33" s="110">
        <v>46143</v>
      </c>
      <c r="M33" s="52"/>
      <c r="N33" s="52"/>
      <c r="O33" s="52"/>
      <c r="P33" s="53"/>
    </row>
    <row r="34" spans="1:16" s="26" customFormat="1" ht="15.75" x14ac:dyDescent="0.2">
      <c r="A34" s="26" t="s">
        <v>269</v>
      </c>
      <c r="C34" s="26" t="s">
        <v>150</v>
      </c>
      <c r="D34" s="79">
        <v>60000</v>
      </c>
      <c r="E34" s="26" t="s">
        <v>270</v>
      </c>
      <c r="F34" s="70" t="s">
        <v>43</v>
      </c>
      <c r="G34" s="26" t="s">
        <v>66</v>
      </c>
      <c r="H34" s="26" t="s">
        <v>183</v>
      </c>
      <c r="I34" s="27">
        <v>46033</v>
      </c>
      <c r="J34" s="27">
        <v>46063</v>
      </c>
      <c r="K34" s="27">
        <v>46123</v>
      </c>
      <c r="L34" s="27">
        <v>46153</v>
      </c>
      <c r="M34" s="27"/>
      <c r="N34" s="27"/>
      <c r="O34" s="27"/>
      <c r="P34" s="27"/>
    </row>
    <row r="35" spans="1:16" ht="90" x14ac:dyDescent="0.2">
      <c r="A35" s="8" t="s">
        <v>272</v>
      </c>
      <c r="B35" s="33" t="s">
        <v>273</v>
      </c>
      <c r="C35" s="8" t="s">
        <v>42</v>
      </c>
      <c r="D35" s="60">
        <v>100000</v>
      </c>
      <c r="E35" s="6" t="str">
        <f t="shared" ref="E35:E60" si="2">IF(D35="","",IF(D35&lt;50000,"30K-50K",(IF(D35&lt;100000,"50K-100K",(IF(D35&lt;500000,"100K-500K",(IF(D35&lt;1000000,"500K-1M",(IF(D35&lt;5000000,"1M-5M",(IF(D35&lt;10000000,"5M-10M",(IF(D35&lt;20000000,"10M-20M","20M+"))))))))))))))</f>
        <v>100K-500K</v>
      </c>
      <c r="F35" s="8"/>
      <c r="G35" s="8" t="s">
        <v>274</v>
      </c>
      <c r="H35" s="8" t="s">
        <v>89</v>
      </c>
      <c r="I35" s="47">
        <v>46033</v>
      </c>
      <c r="J35" s="47">
        <v>46063</v>
      </c>
      <c r="K35" s="47">
        <v>46123</v>
      </c>
      <c r="L35" s="47">
        <v>46153</v>
      </c>
      <c r="M35" s="47"/>
      <c r="N35" s="47"/>
      <c r="O35" s="47"/>
      <c r="P35" s="50"/>
    </row>
    <row r="36" spans="1:16" ht="225" x14ac:dyDescent="0.2">
      <c r="A36" s="8" t="s">
        <v>251</v>
      </c>
      <c r="B36" s="33" t="s">
        <v>252</v>
      </c>
      <c r="C36" s="8">
        <v>103257</v>
      </c>
      <c r="D36" s="60">
        <v>130000</v>
      </c>
      <c r="E36" s="6" t="str">
        <f t="shared" si="2"/>
        <v>100K-500K</v>
      </c>
      <c r="F36" s="33" t="s">
        <v>43</v>
      </c>
      <c r="G36" s="8" t="s">
        <v>65</v>
      </c>
      <c r="H36" s="33" t="s">
        <v>20</v>
      </c>
      <c r="I36" s="16">
        <v>46036</v>
      </c>
      <c r="J36" s="16">
        <v>46071</v>
      </c>
      <c r="K36" s="56">
        <v>46111</v>
      </c>
      <c r="L36" s="56">
        <v>46127</v>
      </c>
      <c r="M36" s="80"/>
      <c r="N36" s="2"/>
      <c r="O36" s="33"/>
      <c r="P36" s="112"/>
    </row>
    <row r="37" spans="1:16" ht="75" x14ac:dyDescent="0.2">
      <c r="A37" s="26" t="s">
        <v>196</v>
      </c>
      <c r="B37" s="26" t="s">
        <v>128</v>
      </c>
      <c r="C37" s="26">
        <v>104510</v>
      </c>
      <c r="D37" s="65">
        <v>20000000</v>
      </c>
      <c r="E37" s="26" t="str">
        <f t="shared" si="2"/>
        <v>20M+</v>
      </c>
      <c r="F37" s="71" t="s">
        <v>57</v>
      </c>
      <c r="G37" s="26" t="s">
        <v>24</v>
      </c>
      <c r="H37" s="26" t="s">
        <v>25</v>
      </c>
      <c r="I37" s="27">
        <v>45950</v>
      </c>
      <c r="J37" s="27">
        <v>46080</v>
      </c>
      <c r="K37" s="27">
        <v>46202</v>
      </c>
      <c r="L37" s="27">
        <v>46478</v>
      </c>
      <c r="M37" s="27">
        <v>45938</v>
      </c>
      <c r="N37" s="27"/>
      <c r="O37" s="27"/>
      <c r="P37" s="48"/>
    </row>
    <row r="38" spans="1:16" ht="75" x14ac:dyDescent="0.2">
      <c r="A38" s="30" t="s">
        <v>197</v>
      </c>
      <c r="B38" s="30" t="s">
        <v>198</v>
      </c>
      <c r="C38" s="30">
        <v>104505</v>
      </c>
      <c r="D38" s="72">
        <v>31000000</v>
      </c>
      <c r="E38" s="30" t="str">
        <f t="shared" si="2"/>
        <v>20M+</v>
      </c>
      <c r="F38" s="73" t="s">
        <v>57</v>
      </c>
      <c r="G38" s="30" t="s">
        <v>24</v>
      </c>
      <c r="H38" s="30" t="s">
        <v>25</v>
      </c>
      <c r="I38" s="25">
        <v>45950</v>
      </c>
      <c r="J38" s="25">
        <v>46080</v>
      </c>
      <c r="K38" s="25">
        <v>46202</v>
      </c>
      <c r="L38" s="25">
        <v>46478</v>
      </c>
      <c r="M38" s="27">
        <v>45950</v>
      </c>
      <c r="N38" s="27"/>
      <c r="O38" s="27"/>
      <c r="P38" s="48"/>
    </row>
    <row r="39" spans="1:16" ht="75" x14ac:dyDescent="0.2">
      <c r="A39" s="30" t="s">
        <v>199</v>
      </c>
      <c r="B39" s="30" t="s">
        <v>103</v>
      </c>
      <c r="C39" s="30">
        <v>104117</v>
      </c>
      <c r="D39" s="72">
        <v>70000000</v>
      </c>
      <c r="E39" s="30" t="str">
        <f t="shared" si="2"/>
        <v>20M+</v>
      </c>
      <c r="F39" s="73" t="s">
        <v>57</v>
      </c>
      <c r="G39" s="30" t="s">
        <v>24</v>
      </c>
      <c r="H39" s="30" t="s">
        <v>25</v>
      </c>
      <c r="I39" s="25">
        <v>45936</v>
      </c>
      <c r="J39" s="25">
        <v>46080</v>
      </c>
      <c r="K39" s="25">
        <v>46202</v>
      </c>
      <c r="L39" s="25">
        <v>46478</v>
      </c>
      <c r="M39" s="27">
        <v>45950</v>
      </c>
      <c r="N39" s="27"/>
      <c r="O39" s="27"/>
      <c r="P39" s="48"/>
    </row>
    <row r="40" spans="1:16" ht="30" x14ac:dyDescent="0.2">
      <c r="A40" s="33" t="s">
        <v>174</v>
      </c>
      <c r="B40" s="9" t="s">
        <v>175</v>
      </c>
      <c r="C40" s="26"/>
      <c r="D40" s="79">
        <v>30000000</v>
      </c>
      <c r="E40" s="26" t="str">
        <f t="shared" si="2"/>
        <v>20M+</v>
      </c>
      <c r="F40" s="70" t="s">
        <v>43</v>
      </c>
      <c r="G40" s="26" t="s">
        <v>24</v>
      </c>
      <c r="H40" s="26" t="s">
        <v>25</v>
      </c>
      <c r="I40" s="27">
        <v>46054</v>
      </c>
      <c r="J40" s="27">
        <v>46082</v>
      </c>
      <c r="K40" s="27">
        <v>46143</v>
      </c>
      <c r="L40" s="27">
        <v>46204</v>
      </c>
      <c r="M40" s="27"/>
      <c r="N40" s="27"/>
      <c r="O40" s="27"/>
      <c r="P40" s="48"/>
    </row>
    <row r="41" spans="1:16" ht="15.75" x14ac:dyDescent="0.2">
      <c r="A41" s="29" t="s">
        <v>195</v>
      </c>
      <c r="B41" s="19" t="s">
        <v>195</v>
      </c>
      <c r="C41" s="19">
        <v>101389</v>
      </c>
      <c r="D41" s="35">
        <v>300000000</v>
      </c>
      <c r="E41" s="29" t="str">
        <f t="shared" si="2"/>
        <v>20M+</v>
      </c>
      <c r="F41" s="107" t="s">
        <v>57</v>
      </c>
      <c r="G41" s="29" t="s">
        <v>24</v>
      </c>
      <c r="H41" s="29" t="s">
        <v>25</v>
      </c>
      <c r="I41" s="27">
        <v>45887</v>
      </c>
      <c r="J41" s="27"/>
      <c r="K41" s="27"/>
      <c r="L41" s="27"/>
      <c r="M41" s="27">
        <v>45887</v>
      </c>
      <c r="N41" s="27"/>
      <c r="O41" s="27"/>
      <c r="P41" s="27"/>
    </row>
    <row r="42" spans="1:16" ht="31.5" x14ac:dyDescent="0.2">
      <c r="A42" s="29" t="s">
        <v>200</v>
      </c>
      <c r="B42" s="29" t="s">
        <v>201</v>
      </c>
      <c r="C42" s="29"/>
      <c r="D42" s="35">
        <v>3000000</v>
      </c>
      <c r="E42" s="29" t="str">
        <f t="shared" si="2"/>
        <v>1M-5M</v>
      </c>
      <c r="F42" s="108" t="s">
        <v>162</v>
      </c>
      <c r="G42" s="29" t="s">
        <v>169</v>
      </c>
      <c r="H42" s="29" t="s">
        <v>120</v>
      </c>
      <c r="I42" s="27"/>
      <c r="J42" s="27"/>
      <c r="K42" s="27"/>
      <c r="L42" s="27"/>
      <c r="M42" s="27"/>
      <c r="N42" s="27"/>
      <c r="O42" s="27"/>
      <c r="P42" s="27"/>
    </row>
    <row r="43" spans="1:16" s="28" customFormat="1" ht="120" x14ac:dyDescent="0.2">
      <c r="A43" s="33" t="s">
        <v>207</v>
      </c>
      <c r="B43" s="15" t="s">
        <v>208</v>
      </c>
      <c r="C43" s="15" t="s">
        <v>42</v>
      </c>
      <c r="D43" s="43">
        <v>70000</v>
      </c>
      <c r="E43" s="26" t="str">
        <f t="shared" si="2"/>
        <v>50K-100K</v>
      </c>
      <c r="F43" s="33"/>
      <c r="G43" s="20" t="s">
        <v>138</v>
      </c>
      <c r="H43" s="20" t="s">
        <v>120</v>
      </c>
      <c r="I43" s="24"/>
      <c r="J43" s="24"/>
      <c r="K43" s="24"/>
      <c r="L43" s="24">
        <v>45748</v>
      </c>
      <c r="M43" s="27"/>
      <c r="N43" s="27"/>
      <c r="O43" s="27"/>
      <c r="P43" s="27"/>
    </row>
    <row r="44" spans="1:16" ht="45" x14ac:dyDescent="0.2">
      <c r="A44" s="21" t="s">
        <v>209</v>
      </c>
      <c r="B44" s="21" t="s">
        <v>210</v>
      </c>
      <c r="C44" s="21">
        <v>99304</v>
      </c>
      <c r="D44" s="43">
        <v>100000</v>
      </c>
      <c r="E44" s="29" t="str">
        <f t="shared" si="2"/>
        <v>100K-500K</v>
      </c>
      <c r="F44" s="21" t="s">
        <v>18</v>
      </c>
      <c r="G44" s="21" t="s">
        <v>123</v>
      </c>
      <c r="H44" s="29" t="s">
        <v>20</v>
      </c>
      <c r="I44" s="27"/>
      <c r="J44" s="27"/>
      <c r="K44" s="27"/>
      <c r="L44" s="27">
        <v>45869</v>
      </c>
      <c r="M44" s="27"/>
      <c r="N44" s="27"/>
      <c r="O44" s="27"/>
      <c r="P44" s="27"/>
    </row>
    <row r="45" spans="1:16" ht="30" x14ac:dyDescent="0.2">
      <c r="A45" s="20" t="s">
        <v>211</v>
      </c>
      <c r="B45" s="20" t="s">
        <v>212</v>
      </c>
      <c r="C45" s="20" t="s">
        <v>213</v>
      </c>
      <c r="D45" s="22">
        <v>120000</v>
      </c>
      <c r="E45" s="30" t="str">
        <f t="shared" si="2"/>
        <v>100K-500K</v>
      </c>
      <c r="F45" s="20" t="s">
        <v>57</v>
      </c>
      <c r="G45" s="20" t="s">
        <v>66</v>
      </c>
      <c r="H45" s="20" t="s">
        <v>28</v>
      </c>
      <c r="I45" s="25"/>
      <c r="J45" s="25"/>
      <c r="K45" s="25"/>
      <c r="L45" s="49"/>
      <c r="M45" s="27"/>
      <c r="N45" s="27"/>
      <c r="O45" s="27"/>
      <c r="P45" s="27"/>
    </row>
    <row r="46" spans="1:16" ht="75" x14ac:dyDescent="0.2">
      <c r="A46" s="20" t="s">
        <v>216</v>
      </c>
      <c r="B46" s="20" t="s">
        <v>217</v>
      </c>
      <c r="C46" s="20" t="s">
        <v>218</v>
      </c>
      <c r="D46" s="22">
        <v>200000</v>
      </c>
      <c r="E46" s="30" t="str">
        <f t="shared" si="2"/>
        <v>100K-500K</v>
      </c>
      <c r="F46" s="33" t="s">
        <v>162</v>
      </c>
      <c r="G46" s="20" t="s">
        <v>88</v>
      </c>
      <c r="H46" s="20" t="s">
        <v>89</v>
      </c>
      <c r="I46" s="25"/>
      <c r="J46" s="25"/>
      <c r="K46" s="25"/>
      <c r="L46" s="25"/>
      <c r="M46" s="27"/>
      <c r="N46" s="27"/>
      <c r="O46" s="27"/>
      <c r="P46" s="27"/>
    </row>
    <row r="47" spans="1:16" s="28" customFormat="1" ht="90" x14ac:dyDescent="0.2">
      <c r="A47" s="30" t="s">
        <v>219</v>
      </c>
      <c r="B47" s="30" t="s">
        <v>220</v>
      </c>
      <c r="C47" s="30"/>
      <c r="D47" s="72">
        <v>500000</v>
      </c>
      <c r="E47" s="38" t="str">
        <f t="shared" si="2"/>
        <v>500K-1M</v>
      </c>
      <c r="F47" s="73" t="s">
        <v>26</v>
      </c>
      <c r="G47" s="30" t="s">
        <v>24</v>
      </c>
      <c r="H47" s="30" t="s">
        <v>25</v>
      </c>
      <c r="I47" s="25"/>
      <c r="J47" s="25"/>
      <c r="K47" s="27"/>
      <c r="L47" s="27"/>
      <c r="M47" s="27"/>
      <c r="N47" s="27"/>
      <c r="O47" s="27"/>
      <c r="P47" s="27"/>
    </row>
    <row r="48" spans="1:16" ht="15.75" x14ac:dyDescent="0.2">
      <c r="A48" s="26" t="s">
        <v>221</v>
      </c>
      <c r="B48" s="3" t="s">
        <v>222</v>
      </c>
      <c r="C48" s="3" t="s">
        <v>42</v>
      </c>
      <c r="D48" s="85">
        <v>2500000000</v>
      </c>
      <c r="E48" s="26" t="str">
        <f t="shared" si="2"/>
        <v>20M+</v>
      </c>
      <c r="F48" s="26" t="s">
        <v>43</v>
      </c>
      <c r="G48" s="26" t="s">
        <v>167</v>
      </c>
      <c r="H48" s="26" t="s">
        <v>167</v>
      </c>
      <c r="I48" s="27">
        <v>46753</v>
      </c>
      <c r="J48" s="27"/>
      <c r="K48" s="27"/>
      <c r="L48" s="27">
        <v>47119</v>
      </c>
      <c r="M48" s="27"/>
      <c r="N48" s="27"/>
      <c r="O48" s="27"/>
      <c r="P48" s="27"/>
    </row>
    <row r="49" spans="1:16" ht="15.75" x14ac:dyDescent="0.2">
      <c r="A49" s="26" t="s">
        <v>223</v>
      </c>
      <c r="B49" s="26" t="s">
        <v>224</v>
      </c>
      <c r="C49" s="26"/>
      <c r="D49" s="101">
        <v>150000</v>
      </c>
      <c r="E49" s="26" t="str">
        <f t="shared" si="2"/>
        <v>100K-500K</v>
      </c>
      <c r="F49" s="26" t="s">
        <v>18</v>
      </c>
      <c r="G49" s="26" t="s">
        <v>225</v>
      </c>
      <c r="H49" s="26" t="s">
        <v>225</v>
      </c>
      <c r="I49" s="54"/>
      <c r="J49" s="54"/>
      <c r="K49" s="54"/>
      <c r="L49" s="54">
        <v>45931</v>
      </c>
      <c r="M49" s="55"/>
      <c r="N49" s="11"/>
      <c r="O49" s="54"/>
      <c r="P49" s="54"/>
    </row>
    <row r="50" spans="1:16" ht="15.75" x14ac:dyDescent="0.2">
      <c r="A50" s="4" t="s">
        <v>232</v>
      </c>
      <c r="B50" s="20" t="s">
        <v>233</v>
      </c>
      <c r="C50" s="4"/>
      <c r="D50" s="12">
        <v>1500000</v>
      </c>
      <c r="E50" s="18" t="str">
        <f t="shared" si="2"/>
        <v>1M-5M</v>
      </c>
      <c r="F50" s="4"/>
      <c r="G50" s="4" t="s">
        <v>167</v>
      </c>
      <c r="H50" s="4" t="s">
        <v>167</v>
      </c>
      <c r="I50" s="4"/>
      <c r="J50" s="4"/>
      <c r="K50" s="4"/>
      <c r="L50" s="13">
        <v>45931</v>
      </c>
      <c r="M50" s="27"/>
      <c r="N50" s="27"/>
      <c r="O50" s="27"/>
      <c r="P50" s="48"/>
    </row>
    <row r="51" spans="1:16" ht="409.5" x14ac:dyDescent="0.2">
      <c r="A51" s="4" t="s">
        <v>234</v>
      </c>
      <c r="B51" s="20" t="s">
        <v>235</v>
      </c>
      <c r="C51" s="4" t="s">
        <v>236</v>
      </c>
      <c r="D51" s="12">
        <v>6500000</v>
      </c>
      <c r="E51" s="18" t="str">
        <f t="shared" si="2"/>
        <v>5M-10M</v>
      </c>
      <c r="F51" s="4" t="s">
        <v>18</v>
      </c>
      <c r="G51" s="4" t="s">
        <v>167</v>
      </c>
      <c r="H51" s="4" t="s">
        <v>167</v>
      </c>
      <c r="I51" s="4"/>
      <c r="J51" s="4"/>
      <c r="K51" s="4"/>
      <c r="L51" s="13">
        <v>45870</v>
      </c>
      <c r="M51" s="27"/>
      <c r="N51" s="27"/>
      <c r="O51" s="27"/>
      <c r="P51" s="48"/>
    </row>
    <row r="52" spans="1:16" s="28" customFormat="1" ht="45" x14ac:dyDescent="0.2">
      <c r="A52" s="4" t="s">
        <v>239</v>
      </c>
      <c r="B52" s="4" t="s">
        <v>240</v>
      </c>
      <c r="C52" s="4" t="s">
        <v>42</v>
      </c>
      <c r="D52" s="22">
        <v>3500000</v>
      </c>
      <c r="E52" s="8" t="str">
        <f t="shared" si="2"/>
        <v>1M-5M</v>
      </c>
      <c r="F52" s="4"/>
      <c r="G52" s="4" t="s">
        <v>88</v>
      </c>
      <c r="H52" s="4" t="s">
        <v>89</v>
      </c>
      <c r="I52" s="4"/>
      <c r="J52" s="4"/>
      <c r="K52" s="4"/>
      <c r="L52" s="4"/>
      <c r="M52" s="80"/>
      <c r="N52" s="2"/>
      <c r="O52" s="33"/>
      <c r="P52" s="112"/>
    </row>
    <row r="53" spans="1:16" ht="45" x14ac:dyDescent="0.2">
      <c r="A53" s="8" t="s">
        <v>241</v>
      </c>
      <c r="B53" s="8" t="s">
        <v>242</v>
      </c>
      <c r="C53" s="4" t="s">
        <v>243</v>
      </c>
      <c r="D53" s="22">
        <v>500000</v>
      </c>
      <c r="E53" s="105" t="str">
        <f t="shared" si="2"/>
        <v>500K-1M</v>
      </c>
      <c r="F53" s="4"/>
      <c r="G53" s="8" t="s">
        <v>88</v>
      </c>
      <c r="H53" s="8" t="s">
        <v>89</v>
      </c>
      <c r="I53" s="4"/>
      <c r="J53" s="4"/>
      <c r="K53" s="4"/>
      <c r="L53" s="8"/>
      <c r="M53" s="80"/>
      <c r="N53" s="2"/>
      <c r="O53" s="33"/>
      <c r="P53" s="112"/>
    </row>
    <row r="54" spans="1:16" ht="315" x14ac:dyDescent="0.2">
      <c r="A54" s="17" t="s">
        <v>244</v>
      </c>
      <c r="B54" s="17" t="s">
        <v>245</v>
      </c>
      <c r="C54" s="17" t="s">
        <v>246</v>
      </c>
      <c r="D54" s="43">
        <v>67500</v>
      </c>
      <c r="E54" s="106" t="str">
        <f t="shared" si="2"/>
        <v>50K-100K</v>
      </c>
      <c r="F54" s="17"/>
      <c r="G54" s="8" t="s">
        <v>88</v>
      </c>
      <c r="H54" s="4" t="s">
        <v>89</v>
      </c>
      <c r="I54" s="4"/>
      <c r="J54" s="4"/>
      <c r="K54" s="25"/>
      <c r="L54" s="27"/>
      <c r="M54" s="80"/>
      <c r="N54" s="2"/>
      <c r="O54" s="33"/>
      <c r="P54" s="112"/>
    </row>
    <row r="55" spans="1:16" ht="105" x14ac:dyDescent="0.2">
      <c r="A55" s="30" t="s">
        <v>249</v>
      </c>
      <c r="B55" s="30" t="s">
        <v>250</v>
      </c>
      <c r="C55" s="57" t="s">
        <v>42</v>
      </c>
      <c r="D55" s="31">
        <v>200000</v>
      </c>
      <c r="E55" s="38" t="str">
        <f t="shared" si="2"/>
        <v>100K-500K</v>
      </c>
      <c r="F55" s="30" t="s">
        <v>18</v>
      </c>
      <c r="G55" s="30" t="s">
        <v>66</v>
      </c>
      <c r="H55" s="26" t="s">
        <v>183</v>
      </c>
      <c r="I55" s="58"/>
      <c r="J55" s="58"/>
      <c r="K55" s="58"/>
      <c r="L55" s="56"/>
      <c r="M55" s="80"/>
      <c r="N55" s="2"/>
      <c r="O55" s="33"/>
      <c r="P55" s="112"/>
    </row>
    <row r="56" spans="1:16" ht="75" x14ac:dyDescent="0.2">
      <c r="A56" s="20" t="s">
        <v>253</v>
      </c>
      <c r="B56" s="20" t="s">
        <v>254</v>
      </c>
      <c r="C56" s="20" t="s">
        <v>29</v>
      </c>
      <c r="D56" s="43">
        <v>10000000</v>
      </c>
      <c r="E56" s="26" t="str">
        <f t="shared" si="2"/>
        <v>10M-20M</v>
      </c>
      <c r="F56" s="33" t="s">
        <v>162</v>
      </c>
      <c r="G56" s="33" t="s">
        <v>88</v>
      </c>
      <c r="H56" s="20" t="s">
        <v>89</v>
      </c>
      <c r="I56" s="25"/>
      <c r="J56" s="25"/>
      <c r="K56" s="25"/>
      <c r="L56" s="27"/>
      <c r="M56" s="80"/>
      <c r="N56" s="2"/>
      <c r="O56" s="33"/>
      <c r="P56" s="112"/>
    </row>
    <row r="57" spans="1:16" s="28" customFormat="1" ht="105" x14ac:dyDescent="0.2">
      <c r="A57" s="4" t="s">
        <v>261</v>
      </c>
      <c r="B57" s="20" t="s">
        <v>262</v>
      </c>
      <c r="C57" s="59" t="s">
        <v>243</v>
      </c>
      <c r="D57" s="12">
        <v>160000</v>
      </c>
      <c r="E57" s="18" t="str">
        <f t="shared" si="2"/>
        <v>100K-500K</v>
      </c>
      <c r="F57" s="4" t="s">
        <v>18</v>
      </c>
      <c r="G57" s="4" t="s">
        <v>88</v>
      </c>
      <c r="H57" s="4" t="s">
        <v>89</v>
      </c>
      <c r="I57" s="4"/>
      <c r="J57" s="4"/>
      <c r="K57" s="25"/>
      <c r="L57" s="27"/>
      <c r="M57" s="27"/>
      <c r="N57" s="27"/>
      <c r="O57" s="27"/>
      <c r="P57" s="48"/>
    </row>
    <row r="58" spans="1:16" s="28" customFormat="1" ht="105" x14ac:dyDescent="0.2">
      <c r="A58" s="33" t="s">
        <v>263</v>
      </c>
      <c r="B58" s="33" t="s">
        <v>264</v>
      </c>
      <c r="C58" s="9"/>
      <c r="D58" s="43">
        <v>940000</v>
      </c>
      <c r="E58" s="26" t="str">
        <f t="shared" si="2"/>
        <v>500K-1M</v>
      </c>
      <c r="F58" s="33" t="s">
        <v>18</v>
      </c>
      <c r="G58" s="33" t="s">
        <v>34</v>
      </c>
      <c r="H58" s="33" t="s">
        <v>20</v>
      </c>
      <c r="I58" s="34"/>
      <c r="J58" s="34"/>
      <c r="K58" s="34"/>
      <c r="L58" s="34"/>
      <c r="M58" s="27"/>
      <c r="N58" s="27"/>
      <c r="O58" s="27"/>
      <c r="P58" s="48"/>
    </row>
    <row r="59" spans="1:16" ht="15.75" x14ac:dyDescent="0.2">
      <c r="A59" s="4" t="s">
        <v>267</v>
      </c>
      <c r="B59" s="20" t="s">
        <v>268</v>
      </c>
      <c r="C59" s="30"/>
      <c r="D59" s="12">
        <v>300000</v>
      </c>
      <c r="E59" s="38" t="str">
        <f t="shared" si="2"/>
        <v>100K-500K</v>
      </c>
      <c r="F59" s="18"/>
      <c r="G59" s="18" t="s">
        <v>16</v>
      </c>
      <c r="H59" s="6" t="s">
        <v>17</v>
      </c>
      <c r="I59" s="25"/>
      <c r="J59" s="25"/>
      <c r="K59" s="25"/>
      <c r="L59" s="27"/>
      <c r="M59" s="27"/>
      <c r="N59" s="27"/>
      <c r="O59" s="27"/>
      <c r="P59" s="48"/>
    </row>
    <row r="60" spans="1:16" ht="31.5" x14ac:dyDescent="0.2">
      <c r="A60" s="30" t="s">
        <v>271</v>
      </c>
      <c r="B60" s="30"/>
      <c r="C60" s="30"/>
      <c r="D60" s="68">
        <v>60000</v>
      </c>
      <c r="E60" s="104" t="str">
        <f t="shared" si="2"/>
        <v>50K-100K</v>
      </c>
      <c r="F60" s="69" t="s">
        <v>57</v>
      </c>
      <c r="G60" s="30" t="s">
        <v>27</v>
      </c>
      <c r="H60" s="30" t="s">
        <v>25</v>
      </c>
      <c r="I60" s="25"/>
      <c r="J60" s="25"/>
      <c r="K60" s="25"/>
      <c r="L60" s="25"/>
      <c r="M60" s="27"/>
      <c r="N60" s="27"/>
      <c r="O60" s="27"/>
      <c r="P60" s="48"/>
    </row>
    <row r="61" spans="1:16" ht="120" x14ac:dyDescent="0.2">
      <c r="A61" s="30" t="s">
        <v>277</v>
      </c>
      <c r="B61" s="30" t="s">
        <v>278</v>
      </c>
      <c r="C61" s="30" t="s">
        <v>279</v>
      </c>
      <c r="D61" s="68">
        <v>300000</v>
      </c>
      <c r="E61" s="30" t="s">
        <v>280</v>
      </c>
      <c r="F61" s="69" t="s">
        <v>26</v>
      </c>
      <c r="G61" s="30" t="s">
        <v>27</v>
      </c>
      <c r="H61" s="30" t="s">
        <v>28</v>
      </c>
      <c r="I61" s="25"/>
      <c r="J61" s="25"/>
      <c r="K61" s="25">
        <v>46143</v>
      </c>
      <c r="L61" s="25">
        <v>46157</v>
      </c>
      <c r="M61" s="27"/>
      <c r="N61" s="27"/>
      <c r="O61" s="27"/>
      <c r="P61" s="48"/>
    </row>
    <row r="62" spans="1:16" x14ac:dyDescent="0.2">
      <c r="A62" s="30"/>
      <c r="B62" s="30"/>
      <c r="C62" s="30"/>
      <c r="D62" s="68"/>
      <c r="E62" s="18" t="str">
        <f t="shared" ref="E62:E109" si="3">IF(D62="","",IF(D62&lt;50000,"30K-50K",(IF(D62&lt;100000,"50K-100K",(IF(D62&lt;500000,"100K-500K",(IF(D62&lt;1000000,"500K-1M",(IF(D62&lt;5000000,"1M-5M",(IF(D62&lt;10000000,"5M-10M",(IF(D62&lt;20000000,"10M-20M","20M+"))))))))))))))</f>
        <v/>
      </c>
      <c r="F62" s="68"/>
      <c r="G62" s="30"/>
      <c r="H62" s="26"/>
      <c r="I62" s="25"/>
      <c r="J62" s="25"/>
      <c r="K62" s="25"/>
      <c r="L62" s="27"/>
      <c r="M62" s="27"/>
      <c r="N62" s="27"/>
      <c r="O62" s="27"/>
      <c r="P62" s="48"/>
    </row>
    <row r="63" spans="1:16" x14ac:dyDescent="0.2">
      <c r="A63" s="30"/>
      <c r="B63" s="30"/>
      <c r="C63" s="30"/>
      <c r="D63" s="68"/>
      <c r="E63" s="18" t="str">
        <f t="shared" si="3"/>
        <v/>
      </c>
      <c r="F63" s="68"/>
      <c r="G63" s="30"/>
      <c r="H63" s="26"/>
      <c r="I63" s="25"/>
      <c r="J63" s="25"/>
      <c r="K63" s="25"/>
      <c r="L63" s="27"/>
      <c r="M63" s="27"/>
      <c r="N63" s="27"/>
      <c r="O63" s="27"/>
      <c r="P63" s="48"/>
    </row>
    <row r="64" spans="1:16" x14ac:dyDescent="0.2">
      <c r="A64" s="30"/>
      <c r="B64" s="30"/>
      <c r="C64" s="30"/>
      <c r="D64" s="68"/>
      <c r="E64" s="18" t="str">
        <f t="shared" si="3"/>
        <v/>
      </c>
      <c r="F64" s="68"/>
      <c r="G64" s="30"/>
      <c r="H64" s="26"/>
      <c r="I64" s="25"/>
      <c r="J64" s="25"/>
      <c r="K64" s="25"/>
      <c r="L64" s="27"/>
      <c r="M64" s="27"/>
      <c r="N64" s="27"/>
      <c r="O64" s="27"/>
      <c r="P64" s="48"/>
    </row>
    <row r="65" spans="1:16" x14ac:dyDescent="0.2">
      <c r="A65" s="30"/>
      <c r="B65" s="30"/>
      <c r="C65" s="30"/>
      <c r="D65" s="68"/>
      <c r="E65" s="18" t="str">
        <f t="shared" si="3"/>
        <v/>
      </c>
      <c r="F65" s="68"/>
      <c r="G65" s="30"/>
      <c r="H65" s="26"/>
      <c r="I65" s="25"/>
      <c r="J65" s="25"/>
      <c r="K65" s="25"/>
      <c r="L65" s="27"/>
      <c r="M65" s="27"/>
      <c r="N65" s="27"/>
      <c r="O65" s="27"/>
      <c r="P65" s="48"/>
    </row>
    <row r="66" spans="1:16" x14ac:dyDescent="0.2">
      <c r="A66" s="30"/>
      <c r="B66" s="30"/>
      <c r="C66" s="30"/>
      <c r="D66" s="68"/>
      <c r="E66" s="18" t="str">
        <f t="shared" si="3"/>
        <v/>
      </c>
      <c r="F66" s="68"/>
      <c r="G66" s="30"/>
      <c r="H66" s="26"/>
      <c r="I66" s="25"/>
      <c r="J66" s="25"/>
      <c r="K66" s="25"/>
      <c r="L66" s="27"/>
      <c r="M66" s="27"/>
      <c r="N66" s="27"/>
      <c r="O66" s="27"/>
      <c r="P66" s="48"/>
    </row>
    <row r="67" spans="1:16" x14ac:dyDescent="0.2">
      <c r="A67" s="30"/>
      <c r="B67" s="30"/>
      <c r="C67" s="30"/>
      <c r="D67" s="68"/>
      <c r="E67" s="18" t="str">
        <f t="shared" si="3"/>
        <v/>
      </c>
      <c r="F67" s="68"/>
      <c r="G67" s="30"/>
      <c r="H67" s="26"/>
      <c r="I67" s="25"/>
      <c r="J67" s="25"/>
      <c r="K67" s="25"/>
      <c r="L67" s="27"/>
      <c r="M67" s="27"/>
      <c r="N67" s="27"/>
      <c r="O67" s="27"/>
      <c r="P67" s="48"/>
    </row>
    <row r="68" spans="1:16" x14ac:dyDescent="0.2">
      <c r="A68" s="30"/>
      <c r="B68" s="30"/>
      <c r="C68" s="30"/>
      <c r="D68" s="79"/>
      <c r="E68" s="18" t="str">
        <f t="shared" si="3"/>
        <v/>
      </c>
      <c r="F68" s="79"/>
      <c r="G68" s="30"/>
      <c r="H68" s="26"/>
      <c r="I68" s="25"/>
      <c r="J68" s="25"/>
      <c r="K68" s="25"/>
      <c r="L68" s="27"/>
      <c r="M68" s="27"/>
      <c r="N68" s="27"/>
      <c r="O68" s="27"/>
      <c r="P68" s="48"/>
    </row>
    <row r="69" spans="1:16" x14ac:dyDescent="0.2">
      <c r="A69" s="30"/>
      <c r="B69" s="30"/>
      <c r="C69" s="30"/>
      <c r="D69" s="79"/>
      <c r="E69" s="18" t="str">
        <f t="shared" si="3"/>
        <v/>
      </c>
      <c r="F69" s="79"/>
      <c r="G69" s="30"/>
      <c r="H69" s="26"/>
      <c r="I69" s="25"/>
      <c r="J69" s="25"/>
      <c r="K69" s="25"/>
      <c r="L69" s="27"/>
      <c r="M69" s="27"/>
      <c r="N69" s="27"/>
      <c r="O69" s="27"/>
      <c r="P69" s="48"/>
    </row>
    <row r="70" spans="1:16" x14ac:dyDescent="0.2">
      <c r="A70" s="30"/>
      <c r="B70" s="30"/>
      <c r="C70" s="30"/>
      <c r="D70" s="79"/>
      <c r="E70" s="26" t="str">
        <f t="shared" si="3"/>
        <v/>
      </c>
      <c r="F70" s="70"/>
      <c r="G70" s="30"/>
      <c r="H70" s="26"/>
      <c r="I70" s="25"/>
      <c r="J70" s="25"/>
      <c r="K70" s="25"/>
      <c r="L70" s="27"/>
      <c r="M70" s="27"/>
      <c r="N70" s="27"/>
      <c r="O70" s="27"/>
      <c r="P70" s="48"/>
    </row>
    <row r="71" spans="1:16" x14ac:dyDescent="0.2">
      <c r="A71" s="30"/>
      <c r="B71" s="30"/>
      <c r="C71" s="30"/>
      <c r="D71" s="79"/>
      <c r="E71" s="26" t="str">
        <f t="shared" si="3"/>
        <v/>
      </c>
      <c r="F71" s="70"/>
      <c r="G71" s="30"/>
      <c r="H71" s="26"/>
      <c r="I71" s="25"/>
      <c r="J71" s="25"/>
      <c r="K71" s="25"/>
      <c r="L71" s="27"/>
      <c r="M71" s="27"/>
      <c r="N71" s="27"/>
      <c r="O71" s="27"/>
      <c r="P71" s="48"/>
    </row>
    <row r="72" spans="1:16" x14ac:dyDescent="0.2">
      <c r="A72" s="30"/>
      <c r="B72" s="30"/>
      <c r="C72" s="30"/>
      <c r="D72" s="79"/>
      <c r="E72" s="26" t="str">
        <f t="shared" si="3"/>
        <v/>
      </c>
      <c r="F72" s="70"/>
      <c r="G72" s="30"/>
      <c r="H72" s="26"/>
      <c r="I72" s="25"/>
      <c r="J72" s="25"/>
      <c r="K72" s="25"/>
      <c r="L72" s="27"/>
      <c r="M72" s="27"/>
      <c r="N72" s="27"/>
      <c r="O72" s="27"/>
      <c r="P72" s="48"/>
    </row>
    <row r="73" spans="1:16" x14ac:dyDescent="0.2">
      <c r="A73" s="30"/>
      <c r="B73" s="30"/>
      <c r="C73" s="30"/>
      <c r="D73" s="68"/>
      <c r="E73" s="38" t="str">
        <f t="shared" si="3"/>
        <v/>
      </c>
      <c r="F73" s="69"/>
      <c r="G73" s="30"/>
      <c r="H73" s="26"/>
      <c r="I73" s="25"/>
      <c r="J73" s="25"/>
      <c r="K73" s="25"/>
      <c r="L73" s="27"/>
      <c r="M73" s="27"/>
      <c r="N73" s="27"/>
      <c r="O73" s="27"/>
      <c r="P73" s="48"/>
    </row>
    <row r="74" spans="1:16" x14ac:dyDescent="0.2">
      <c r="A74" s="30"/>
      <c r="B74" s="30"/>
      <c r="C74" s="30"/>
      <c r="D74" s="68"/>
      <c r="E74" s="38" t="str">
        <f t="shared" si="3"/>
        <v/>
      </c>
      <c r="F74" s="69"/>
      <c r="G74" s="30"/>
      <c r="H74" s="26"/>
      <c r="I74" s="25"/>
      <c r="J74" s="25"/>
      <c r="K74" s="25"/>
      <c r="L74" s="27"/>
      <c r="M74" s="27"/>
      <c r="N74" s="27"/>
      <c r="O74" s="27"/>
      <c r="P74" s="48"/>
    </row>
    <row r="75" spans="1:16" x14ac:dyDescent="0.2">
      <c r="A75" s="30"/>
      <c r="B75" s="30"/>
      <c r="C75" s="30"/>
      <c r="D75" s="68"/>
      <c r="E75" s="38" t="str">
        <f t="shared" si="3"/>
        <v/>
      </c>
      <c r="F75" s="69"/>
      <c r="G75" s="30"/>
      <c r="H75" s="26"/>
      <c r="I75" s="25"/>
      <c r="J75" s="25"/>
      <c r="K75" s="25"/>
      <c r="L75" s="27"/>
      <c r="M75" s="27"/>
      <c r="N75" s="27"/>
      <c r="O75" s="27"/>
      <c r="P75" s="48"/>
    </row>
    <row r="76" spans="1:16" x14ac:dyDescent="0.2">
      <c r="A76" s="30"/>
      <c r="B76" s="30"/>
      <c r="C76" s="30"/>
      <c r="D76" s="68"/>
      <c r="E76" s="38" t="str">
        <f t="shared" si="3"/>
        <v/>
      </c>
      <c r="F76" s="69"/>
      <c r="G76" s="30"/>
      <c r="H76" s="26"/>
      <c r="I76" s="25"/>
      <c r="J76" s="25"/>
      <c r="K76" s="25"/>
      <c r="L76" s="27"/>
      <c r="M76" s="27"/>
      <c r="N76" s="27"/>
      <c r="O76" s="27"/>
      <c r="P76" s="48"/>
    </row>
    <row r="77" spans="1:16" x14ac:dyDescent="0.2">
      <c r="A77" s="30"/>
      <c r="B77" s="30"/>
      <c r="C77" s="30"/>
      <c r="D77" s="68"/>
      <c r="E77" s="38" t="str">
        <f t="shared" si="3"/>
        <v/>
      </c>
      <c r="F77" s="69"/>
      <c r="G77" s="30"/>
      <c r="H77" s="26"/>
      <c r="I77" s="25"/>
      <c r="J77" s="25"/>
      <c r="K77" s="25"/>
      <c r="L77" s="27"/>
      <c r="M77" s="27"/>
      <c r="N77" s="27"/>
      <c r="O77" s="27"/>
      <c r="P77" s="48"/>
    </row>
    <row r="78" spans="1:16" x14ac:dyDescent="0.2">
      <c r="A78" s="30"/>
      <c r="B78" s="30"/>
      <c r="C78" s="30"/>
      <c r="D78" s="68"/>
      <c r="E78" s="38" t="str">
        <f t="shared" si="3"/>
        <v/>
      </c>
      <c r="F78" s="69"/>
      <c r="G78" s="30"/>
      <c r="H78" s="26"/>
      <c r="I78" s="25"/>
      <c r="J78" s="25"/>
      <c r="K78" s="25"/>
      <c r="L78" s="27"/>
      <c r="M78" s="27"/>
      <c r="N78" s="27"/>
      <c r="O78" s="27"/>
      <c r="P78" s="48"/>
    </row>
    <row r="79" spans="1:16" x14ac:dyDescent="0.2">
      <c r="A79" s="30"/>
      <c r="B79" s="30"/>
      <c r="C79" s="30"/>
      <c r="D79" s="68"/>
      <c r="E79" s="38" t="str">
        <f t="shared" si="3"/>
        <v/>
      </c>
      <c r="F79" s="69"/>
      <c r="G79" s="30"/>
      <c r="H79" s="26"/>
      <c r="I79" s="25"/>
      <c r="J79" s="25"/>
      <c r="K79" s="25"/>
      <c r="L79" s="27"/>
      <c r="M79" s="27"/>
      <c r="N79" s="27"/>
      <c r="O79" s="27"/>
      <c r="P79" s="48"/>
    </row>
    <row r="80" spans="1:16" x14ac:dyDescent="0.2">
      <c r="A80" s="30"/>
      <c r="B80" s="30"/>
      <c r="C80" s="30"/>
      <c r="D80" s="68"/>
      <c r="E80" s="38" t="str">
        <f t="shared" si="3"/>
        <v/>
      </c>
      <c r="F80" s="69"/>
      <c r="G80" s="30"/>
      <c r="H80" s="26"/>
      <c r="I80" s="25"/>
      <c r="J80" s="25"/>
      <c r="K80" s="25"/>
      <c r="L80" s="27"/>
      <c r="M80" s="27"/>
      <c r="N80" s="27"/>
      <c r="O80" s="27"/>
      <c r="P80" s="48"/>
    </row>
    <row r="81" spans="1:16" x14ac:dyDescent="0.2">
      <c r="A81" s="30"/>
      <c r="B81" s="30"/>
      <c r="C81" s="30"/>
      <c r="D81" s="68"/>
      <c r="E81" s="38" t="str">
        <f t="shared" si="3"/>
        <v/>
      </c>
      <c r="F81" s="69"/>
      <c r="G81" s="30"/>
      <c r="H81" s="26"/>
      <c r="I81" s="25"/>
      <c r="J81" s="25"/>
      <c r="K81" s="25"/>
      <c r="L81" s="27"/>
      <c r="M81" s="27"/>
      <c r="N81" s="27"/>
      <c r="O81" s="27"/>
      <c r="P81" s="48"/>
    </row>
    <row r="82" spans="1:16" x14ac:dyDescent="0.2">
      <c r="A82" s="30"/>
      <c r="B82" s="30"/>
      <c r="C82" s="30"/>
      <c r="D82" s="68"/>
      <c r="E82" s="38" t="str">
        <f t="shared" si="3"/>
        <v/>
      </c>
      <c r="F82" s="69"/>
      <c r="G82" s="30"/>
      <c r="H82" s="26"/>
      <c r="I82" s="25"/>
      <c r="J82" s="25"/>
      <c r="K82" s="25"/>
      <c r="L82" s="27"/>
      <c r="M82" s="27"/>
      <c r="N82" s="27"/>
      <c r="O82" s="27"/>
      <c r="P82" s="48"/>
    </row>
    <row r="83" spans="1:16" x14ac:dyDescent="0.2">
      <c r="A83" s="30"/>
      <c r="B83" s="30"/>
      <c r="C83" s="30"/>
      <c r="D83" s="68"/>
      <c r="E83" s="38" t="str">
        <f t="shared" si="3"/>
        <v/>
      </c>
      <c r="F83" s="69"/>
      <c r="G83" s="30"/>
      <c r="H83" s="26"/>
      <c r="I83" s="25"/>
      <c r="J83" s="25"/>
      <c r="K83" s="25"/>
      <c r="L83" s="27"/>
      <c r="M83" s="27"/>
      <c r="N83" s="27"/>
      <c r="O83" s="27"/>
      <c r="P83" s="48"/>
    </row>
    <row r="84" spans="1:16" x14ac:dyDescent="0.2">
      <c r="A84" s="30"/>
      <c r="B84" s="30"/>
      <c r="C84" s="30"/>
      <c r="D84" s="68"/>
      <c r="E84" s="38" t="str">
        <f t="shared" si="3"/>
        <v/>
      </c>
      <c r="F84" s="69"/>
      <c r="G84" s="30"/>
      <c r="H84" s="26"/>
      <c r="I84" s="25"/>
      <c r="J84" s="25"/>
      <c r="K84" s="25"/>
      <c r="L84" s="27"/>
      <c r="M84" s="27"/>
      <c r="N84" s="27"/>
      <c r="O84" s="27"/>
      <c r="P84" s="48"/>
    </row>
    <row r="85" spans="1:16" x14ac:dyDescent="0.2">
      <c r="A85" s="30"/>
      <c r="B85" s="30"/>
      <c r="C85" s="30"/>
      <c r="D85" s="68"/>
      <c r="E85" s="38" t="str">
        <f t="shared" si="3"/>
        <v/>
      </c>
      <c r="F85" s="69"/>
      <c r="G85" s="30"/>
      <c r="H85" s="26"/>
      <c r="I85" s="25"/>
      <c r="J85" s="25"/>
      <c r="K85" s="25"/>
      <c r="L85" s="27"/>
      <c r="M85" s="27"/>
      <c r="N85" s="27"/>
      <c r="O85" s="27"/>
      <c r="P85" s="48"/>
    </row>
    <row r="86" spans="1:16" x14ac:dyDescent="0.2">
      <c r="A86" s="30"/>
      <c r="B86" s="30"/>
      <c r="C86" s="30"/>
      <c r="D86" s="68"/>
      <c r="E86" s="38" t="str">
        <f t="shared" si="3"/>
        <v/>
      </c>
      <c r="F86" s="69"/>
      <c r="G86" s="30"/>
      <c r="H86" s="26"/>
      <c r="I86" s="25"/>
      <c r="J86" s="25"/>
      <c r="K86" s="25"/>
      <c r="L86" s="27"/>
      <c r="M86" s="27"/>
      <c r="N86" s="27"/>
      <c r="O86" s="27"/>
      <c r="P86" s="48"/>
    </row>
    <row r="87" spans="1:16" x14ac:dyDescent="0.2">
      <c r="A87" s="30"/>
      <c r="B87" s="30"/>
      <c r="C87" s="30"/>
      <c r="D87" s="68"/>
      <c r="E87" s="38" t="str">
        <f t="shared" si="3"/>
        <v/>
      </c>
      <c r="F87" s="69"/>
      <c r="G87" s="30"/>
      <c r="H87" s="26"/>
      <c r="I87" s="25"/>
      <c r="J87" s="25"/>
      <c r="K87" s="25"/>
      <c r="L87" s="27"/>
      <c r="M87" s="27"/>
      <c r="N87" s="27"/>
      <c r="O87" s="27"/>
      <c r="P87" s="48"/>
    </row>
    <row r="88" spans="1:16" x14ac:dyDescent="0.2">
      <c r="A88" s="30"/>
      <c r="B88" s="30"/>
      <c r="C88" s="30"/>
      <c r="D88" s="68"/>
      <c r="E88" s="38" t="str">
        <f t="shared" si="3"/>
        <v/>
      </c>
      <c r="F88" s="69"/>
      <c r="G88" s="30"/>
      <c r="H88" s="26"/>
      <c r="I88" s="25"/>
      <c r="J88" s="25"/>
      <c r="K88" s="25"/>
      <c r="L88" s="27"/>
      <c r="M88" s="27"/>
      <c r="N88" s="27"/>
      <c r="O88" s="27"/>
      <c r="P88" s="48"/>
    </row>
    <row r="89" spans="1:16" x14ac:dyDescent="0.2">
      <c r="A89" s="30"/>
      <c r="B89" s="30"/>
      <c r="C89" s="30"/>
      <c r="D89" s="68"/>
      <c r="E89" s="38" t="str">
        <f t="shared" si="3"/>
        <v/>
      </c>
      <c r="F89" s="69"/>
      <c r="G89" s="30"/>
      <c r="H89" s="26"/>
      <c r="I89" s="25"/>
      <c r="J89" s="25"/>
      <c r="K89" s="25"/>
      <c r="L89" s="27"/>
      <c r="M89" s="27"/>
      <c r="N89" s="27"/>
      <c r="O89" s="27"/>
      <c r="P89" s="48"/>
    </row>
    <row r="90" spans="1:16" x14ac:dyDescent="0.2">
      <c r="A90" s="30"/>
      <c r="B90" s="30"/>
      <c r="C90" s="30"/>
      <c r="D90" s="68"/>
      <c r="E90" s="38" t="str">
        <f t="shared" si="3"/>
        <v/>
      </c>
      <c r="F90" s="69"/>
      <c r="G90" s="30"/>
      <c r="H90" s="26"/>
      <c r="I90" s="25"/>
      <c r="J90" s="25"/>
      <c r="K90" s="25"/>
      <c r="L90" s="27"/>
      <c r="M90" s="27"/>
      <c r="N90" s="27"/>
      <c r="O90" s="27"/>
      <c r="P90" s="48"/>
    </row>
    <row r="91" spans="1:16" x14ac:dyDescent="0.2">
      <c r="A91" s="30"/>
      <c r="B91" s="30"/>
      <c r="C91" s="30"/>
      <c r="D91" s="68"/>
      <c r="E91" s="38" t="str">
        <f t="shared" si="3"/>
        <v/>
      </c>
      <c r="F91" s="69"/>
      <c r="G91" s="30"/>
      <c r="H91" s="26"/>
      <c r="I91" s="25"/>
      <c r="J91" s="25"/>
      <c r="K91" s="25"/>
      <c r="L91" s="27"/>
      <c r="M91" s="27"/>
      <c r="N91" s="27"/>
      <c r="O91" s="27"/>
      <c r="P91" s="48"/>
    </row>
    <row r="92" spans="1:16" x14ac:dyDescent="0.2">
      <c r="A92" s="30"/>
      <c r="B92" s="30"/>
      <c r="C92" s="30"/>
      <c r="D92" s="68"/>
      <c r="E92" s="38" t="str">
        <f t="shared" si="3"/>
        <v/>
      </c>
      <c r="F92" s="69"/>
      <c r="G92" s="30"/>
      <c r="H92" s="26"/>
      <c r="I92" s="25"/>
      <c r="J92" s="25"/>
      <c r="K92" s="25"/>
      <c r="L92" s="27"/>
      <c r="M92" s="27"/>
      <c r="N92" s="27"/>
      <c r="O92" s="27"/>
      <c r="P92" s="48"/>
    </row>
    <row r="93" spans="1:16" x14ac:dyDescent="0.2">
      <c r="A93" s="30"/>
      <c r="B93" s="30"/>
      <c r="C93" s="30"/>
      <c r="D93" s="68"/>
      <c r="E93" s="38" t="str">
        <f t="shared" si="3"/>
        <v/>
      </c>
      <c r="F93" s="69"/>
      <c r="G93" s="30"/>
      <c r="H93" s="26"/>
      <c r="I93" s="25"/>
      <c r="J93" s="25"/>
      <c r="K93" s="25"/>
      <c r="L93" s="27"/>
      <c r="M93" s="27"/>
      <c r="N93" s="27"/>
      <c r="O93" s="27"/>
      <c r="P93" s="48"/>
    </row>
    <row r="94" spans="1:16" x14ac:dyDescent="0.2">
      <c r="A94" s="30"/>
      <c r="B94" s="30"/>
      <c r="C94" s="30"/>
      <c r="D94" s="68"/>
      <c r="E94" s="38" t="str">
        <f t="shared" si="3"/>
        <v/>
      </c>
      <c r="F94" s="69"/>
      <c r="G94" s="30"/>
      <c r="H94" s="26"/>
      <c r="I94" s="25"/>
      <c r="J94" s="25"/>
      <c r="K94" s="25"/>
      <c r="L94" s="27"/>
      <c r="M94" s="27"/>
      <c r="N94" s="27"/>
      <c r="O94" s="27"/>
      <c r="P94" s="48"/>
    </row>
    <row r="95" spans="1:16" x14ac:dyDescent="0.2">
      <c r="A95" s="30"/>
      <c r="B95" s="30"/>
      <c r="C95" s="30"/>
      <c r="D95" s="68"/>
      <c r="E95" s="38" t="str">
        <f t="shared" si="3"/>
        <v/>
      </c>
      <c r="F95" s="69"/>
      <c r="G95" s="30"/>
      <c r="H95" s="26"/>
      <c r="I95" s="25"/>
      <c r="J95" s="25"/>
      <c r="K95" s="25"/>
      <c r="L95" s="27"/>
      <c r="M95" s="27"/>
      <c r="N95" s="27"/>
      <c r="O95" s="27"/>
      <c r="P95" s="48"/>
    </row>
    <row r="96" spans="1:16" x14ac:dyDescent="0.2">
      <c r="A96" s="30"/>
      <c r="B96" s="30"/>
      <c r="C96" s="30"/>
      <c r="D96" s="68"/>
      <c r="E96" s="38" t="str">
        <f t="shared" si="3"/>
        <v/>
      </c>
      <c r="F96" s="69"/>
      <c r="G96" s="30"/>
      <c r="H96" s="26"/>
      <c r="I96" s="25"/>
      <c r="J96" s="25"/>
      <c r="K96" s="25"/>
      <c r="L96" s="27"/>
      <c r="M96" s="27"/>
      <c r="N96" s="27"/>
      <c r="O96" s="27"/>
      <c r="P96" s="48"/>
    </row>
    <row r="97" spans="1:16" x14ac:dyDescent="0.2">
      <c r="A97" s="30"/>
      <c r="B97" s="30"/>
      <c r="C97" s="30"/>
      <c r="D97" s="68"/>
      <c r="E97" s="38" t="str">
        <f t="shared" si="3"/>
        <v/>
      </c>
      <c r="F97" s="69"/>
      <c r="G97" s="30"/>
      <c r="H97" s="26"/>
      <c r="I97" s="25"/>
      <c r="J97" s="25"/>
      <c r="K97" s="25"/>
      <c r="L97" s="27"/>
      <c r="M97" s="27"/>
      <c r="N97" s="27"/>
      <c r="O97" s="27"/>
      <c r="P97" s="48"/>
    </row>
    <row r="98" spans="1:16" x14ac:dyDescent="0.2">
      <c r="A98" s="30"/>
      <c r="B98" s="30"/>
      <c r="C98" s="30"/>
      <c r="D98" s="68"/>
      <c r="E98" s="38" t="str">
        <f t="shared" si="3"/>
        <v/>
      </c>
      <c r="F98" s="69"/>
      <c r="G98" s="30"/>
      <c r="H98" s="26"/>
      <c r="I98" s="25"/>
      <c r="J98" s="25"/>
      <c r="K98" s="25"/>
      <c r="L98" s="27"/>
      <c r="M98" s="27"/>
      <c r="N98" s="27"/>
      <c r="O98" s="27"/>
      <c r="P98" s="48"/>
    </row>
    <row r="99" spans="1:16" x14ac:dyDescent="0.2">
      <c r="A99" s="30"/>
      <c r="B99" s="30"/>
      <c r="C99" s="30"/>
      <c r="D99" s="68"/>
      <c r="E99" s="38" t="str">
        <f t="shared" si="3"/>
        <v/>
      </c>
      <c r="F99" s="69"/>
      <c r="G99" s="30"/>
      <c r="H99" s="26"/>
      <c r="I99" s="25"/>
      <c r="J99" s="25"/>
      <c r="K99" s="25"/>
      <c r="L99" s="27"/>
      <c r="M99" s="27"/>
      <c r="N99" s="27"/>
      <c r="O99" s="27"/>
      <c r="P99" s="48"/>
    </row>
    <row r="100" spans="1:16" x14ac:dyDescent="0.2">
      <c r="A100" s="30"/>
      <c r="B100" s="30"/>
      <c r="C100" s="30"/>
      <c r="D100" s="68"/>
      <c r="E100" s="38" t="str">
        <f t="shared" si="3"/>
        <v/>
      </c>
      <c r="F100" s="69"/>
      <c r="G100" s="30"/>
      <c r="H100" s="26"/>
      <c r="I100" s="25"/>
      <c r="J100" s="25"/>
      <c r="K100" s="25"/>
      <c r="L100" s="27"/>
      <c r="M100" s="27"/>
      <c r="N100" s="27"/>
      <c r="O100" s="27"/>
      <c r="P100" s="48"/>
    </row>
    <row r="101" spans="1:16" x14ac:dyDescent="0.2">
      <c r="A101" s="30"/>
      <c r="B101" s="30"/>
      <c r="C101" s="30"/>
      <c r="D101" s="68"/>
      <c r="E101" s="38" t="str">
        <f t="shared" si="3"/>
        <v/>
      </c>
      <c r="F101" s="69"/>
      <c r="G101" s="30"/>
      <c r="H101" s="26"/>
      <c r="I101" s="25"/>
      <c r="J101" s="25"/>
      <c r="K101" s="25"/>
      <c r="L101" s="27"/>
      <c r="M101" s="27"/>
      <c r="N101" s="27"/>
      <c r="O101" s="27"/>
      <c r="P101" s="48"/>
    </row>
    <row r="102" spans="1:16" x14ac:dyDescent="0.2">
      <c r="A102" s="30"/>
      <c r="B102" s="30"/>
      <c r="C102" s="30"/>
      <c r="D102" s="68"/>
      <c r="E102" s="38" t="str">
        <f t="shared" si="3"/>
        <v/>
      </c>
      <c r="F102" s="69"/>
      <c r="G102" s="30"/>
      <c r="H102" s="26"/>
      <c r="I102" s="25"/>
      <c r="J102" s="25"/>
      <c r="K102" s="25"/>
      <c r="L102" s="27"/>
      <c r="M102" s="27"/>
      <c r="N102" s="27"/>
      <c r="O102" s="27"/>
      <c r="P102" s="48"/>
    </row>
    <row r="103" spans="1:16" x14ac:dyDescent="0.2">
      <c r="A103" s="30"/>
      <c r="B103" s="30"/>
      <c r="C103" s="30"/>
      <c r="D103" s="68"/>
      <c r="E103" s="38" t="str">
        <f t="shared" si="3"/>
        <v/>
      </c>
      <c r="F103" s="69"/>
      <c r="G103" s="30"/>
      <c r="H103" s="26"/>
      <c r="I103" s="25"/>
      <c r="J103" s="25"/>
      <c r="K103" s="25"/>
      <c r="L103" s="27"/>
      <c r="M103" s="27"/>
      <c r="N103" s="27"/>
      <c r="O103" s="27"/>
      <c r="P103" s="48"/>
    </row>
    <row r="104" spans="1:16" x14ac:dyDescent="0.2">
      <c r="A104" s="30"/>
      <c r="B104" s="30"/>
      <c r="C104" s="30"/>
      <c r="D104" s="68"/>
      <c r="E104" s="38" t="str">
        <f t="shared" si="3"/>
        <v/>
      </c>
      <c r="F104" s="69"/>
      <c r="G104" s="30"/>
      <c r="H104" s="26"/>
      <c r="I104" s="25"/>
      <c r="J104" s="25"/>
      <c r="K104" s="25"/>
      <c r="L104" s="27"/>
      <c r="M104" s="27"/>
      <c r="N104" s="27"/>
      <c r="O104" s="27"/>
      <c r="P104" s="48"/>
    </row>
    <row r="105" spans="1:16" x14ac:dyDescent="0.2">
      <c r="A105" s="30"/>
      <c r="B105" s="30"/>
      <c r="C105" s="30"/>
      <c r="D105" s="68"/>
      <c r="E105" s="38" t="str">
        <f t="shared" si="3"/>
        <v/>
      </c>
      <c r="F105" s="69"/>
      <c r="G105" s="30"/>
      <c r="H105" s="26"/>
      <c r="I105" s="25"/>
      <c r="J105" s="25"/>
      <c r="K105" s="25"/>
      <c r="L105" s="27"/>
      <c r="M105" s="27"/>
      <c r="N105" s="27"/>
      <c r="O105" s="27"/>
      <c r="P105" s="48"/>
    </row>
    <row r="106" spans="1:16" x14ac:dyDescent="0.2">
      <c r="A106" s="30"/>
      <c r="B106" s="30"/>
      <c r="C106" s="30"/>
      <c r="D106" s="68"/>
      <c r="E106" s="38" t="str">
        <f t="shared" si="3"/>
        <v/>
      </c>
      <c r="F106" s="69"/>
      <c r="G106" s="30"/>
      <c r="H106" s="26"/>
      <c r="I106" s="25"/>
      <c r="J106" s="25"/>
      <c r="K106" s="25"/>
      <c r="L106" s="27"/>
      <c r="M106" s="27"/>
      <c r="N106" s="27"/>
      <c r="O106" s="27"/>
      <c r="P106" s="48"/>
    </row>
    <row r="107" spans="1:16" x14ac:dyDescent="0.2">
      <c r="A107" s="30"/>
      <c r="B107" s="30"/>
      <c r="C107" s="30"/>
      <c r="D107" s="68"/>
      <c r="E107" s="38" t="str">
        <f t="shared" si="3"/>
        <v/>
      </c>
      <c r="F107" s="69"/>
      <c r="G107" s="30"/>
      <c r="H107" s="30"/>
      <c r="I107" s="25"/>
      <c r="J107" s="25"/>
      <c r="K107" s="25"/>
      <c r="L107" s="25"/>
      <c r="M107" s="25"/>
      <c r="N107" s="25"/>
      <c r="O107" s="25"/>
      <c r="P107" s="49"/>
    </row>
    <row r="108" spans="1:16" s="28" customFormat="1" x14ac:dyDescent="0.2">
      <c r="A108" s="26"/>
      <c r="B108" s="26"/>
      <c r="C108" s="26"/>
      <c r="D108" s="81"/>
      <c r="E108" s="38" t="str">
        <f t="shared" si="3"/>
        <v/>
      </c>
      <c r="F108" s="82"/>
      <c r="G108" s="26"/>
      <c r="H108" s="26"/>
      <c r="I108" s="27"/>
      <c r="J108" s="27"/>
      <c r="K108" s="27"/>
      <c r="L108" s="27"/>
      <c r="M108" s="27"/>
      <c r="N108" s="27"/>
      <c r="O108" s="27"/>
      <c r="P108" s="27"/>
    </row>
    <row r="109" spans="1:16" x14ac:dyDescent="0.2">
      <c r="A109" s="42"/>
      <c r="B109" s="42"/>
      <c r="C109" s="42"/>
      <c r="D109" s="83"/>
      <c r="E109" s="38" t="str">
        <f t="shared" si="3"/>
        <v/>
      </c>
      <c r="F109" s="84"/>
      <c r="G109" s="42"/>
      <c r="H109" s="38"/>
      <c r="I109" s="52"/>
      <c r="J109" s="52"/>
      <c r="K109" s="52"/>
      <c r="L109" s="47"/>
      <c r="M109" s="47"/>
      <c r="N109" s="47"/>
      <c r="O109" s="47"/>
      <c r="P109" s="50"/>
    </row>
  </sheetData>
  <sheetProtection selectLockedCells="1" sort="0" autoFilter="0"/>
  <conditionalFormatting sqref="I27:I28">
    <cfRule type="notContainsErrors" dxfId="7" priority="46">
      <formula>NOT(ISERROR(I27))</formula>
    </cfRule>
  </conditionalFormatting>
  <conditionalFormatting sqref="I2:L26 J27:J28 I29:L45 I46:J46 I47:L56 I57:J57 I58:L109">
    <cfRule type="notContainsErrors" dxfId="6" priority="49">
      <formula>NOT(ISERROR(I2))</formula>
    </cfRule>
  </conditionalFormatting>
  <conditionalFormatting sqref="K27">
    <cfRule type="notContainsErrors" dxfId="5" priority="51">
      <formula>NOT(ISERROR(K27))</formula>
    </cfRule>
  </conditionalFormatting>
  <conditionalFormatting sqref="K28:L28">
    <cfRule type="notContainsErrors" dxfId="4" priority="71">
      <formula>NOT(ISERROR(K28))</formula>
    </cfRule>
  </conditionalFormatting>
  <conditionalFormatting sqref="K46:L46">
    <cfRule type="notContainsErrors" dxfId="3" priority="25">
      <formula>NOT(ISERROR(K46))</formula>
    </cfRule>
  </conditionalFormatting>
  <conditionalFormatting sqref="K57:L57">
    <cfRule type="notContainsErrors" dxfId="2" priority="2">
      <formula>NOT(ISERROR(K57))</formula>
    </cfRule>
  </conditionalFormatting>
  <conditionalFormatting sqref="L27">
    <cfRule type="notContainsErrors" dxfId="1" priority="50">
      <formula>NOT(ISERROR(L27))</formula>
    </cfRule>
  </conditionalFormatting>
  <conditionalFormatting sqref="M2:P109">
    <cfRule type="notContainsErrors" dxfId="0" priority="67">
      <formula>NOT(ISERROR(M2))</formula>
    </cfRule>
  </conditionalFormatting>
  <dataValidations count="8">
    <dataValidation type="decimal" allowBlank="1" showInputMessage="1" showErrorMessage="1" sqref="D44:D45 D40:D42 D52:D56 D58:D59 D61:D109 D2:D17 F62:F69 D19:D37 D47:D50" xr:uid="{67486FE1-07F9-4C7D-81C0-B6B1B152166B}">
      <formula1>0</formula1>
      <formula2>999999999999.99</formula2>
    </dataValidation>
    <dataValidation type="textLength" allowBlank="1" showInputMessage="1" showErrorMessage="1" errorTitle="Too Many Characters" error="Please rename with 60 characters or less" sqref="A61" xr:uid="{15E438C1-8432-4DB4-B8B0-7E2E5FD6F1B9}">
      <formula1>0</formula1>
      <formula2>60</formula2>
    </dataValidation>
    <dataValidation type="textLength" operator="lessThanOrEqual" allowBlank="1" showInputMessage="1" showErrorMessage="1" errorTitle="INPUT ERROR!" error="Title must not exceed 60 characters (including spaces). Enter a suitable title and detail this further in the description column" sqref="A18 A30 A31:A33 A23:A26 A38:A39 A42:A43 A46 A51:A52 A8 A57 A60 A36" xr:uid="{9AA0A70B-2F6C-4448-82A3-52A055C3CAA3}">
      <formula1>60</formula1>
    </dataValidation>
    <dataValidation type="textLength" allowBlank="1" showInputMessage="1" showErrorMessage="1" error="Title should be no more than 60 characters" sqref="A35 A19:A21 A40 A48:A49 A53 A61 A13:A17" xr:uid="{62B6DB82-419E-47F7-8252-5868F2602B07}">
      <formula1>0</formula1>
      <formula2>60</formula2>
    </dataValidation>
    <dataValidation type="textLength" allowBlank="1" showInputMessage="1" showErrorMessage="1" promptTitle="Input Error" prompt="Please reword the title to meet the 60 character limit" sqref="A37 A25:A26 A44:A45 A47 A41:A42 A50 A9:A12 A53:A56 A62:A1048576 A59 A1:A7 A31:A32" xr:uid="{7791EB92-1A82-4D09-B449-D1FAC7E9ECB3}">
      <formula1>0</formula1>
      <formula2>60</formula2>
    </dataValidation>
    <dataValidation allowBlank="1" showInputMessage="1" showErrorMessage="1" errorTitle="Too Many Characters" error="Please rename with 60 characters or less" sqref="B37 B25:B26 B44:B45 B47 B41:B42 B50 B9:B12 B53:B56 B59 B62:B109 B2:B7 B31:B32" xr:uid="{786821D1-84C4-4D81-BA89-D9FC82DCF173}"/>
    <dataValidation type="decimal" allowBlank="1" showInputMessage="1" showErrorMessage="1" sqref="D18 D38:D39 D46 D51 D43 D57 D60" xr:uid="{883CD7B3-2EDE-433A-AA15-8038B02B3005}">
      <formula1>0</formula1>
      <formula2>999999999.99</formula2>
    </dataValidation>
    <dataValidation type="date" operator="greaterThan" allowBlank="1" showInputMessage="1" showErrorMessage="1" sqref="I8:L8 I43:L43 M48:P48 I50:P109 I44:P47 I2:P7 I9:P42 I48:L49" xr:uid="{15702942-04A7-40CE-84EA-55DDB64B02A7}">
      <formula1>35796</formula1>
    </dataValidation>
  </dataValidations>
  <pageMargins left="0.7" right="0.7" top="0.75" bottom="0.75" header="0.3" footer="0.3"/>
  <pageSetup paperSize="9" orientation="portrait"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Pipeline</vt:lpstr>
      <vt:lpstr>WIP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Nicholas Magog</dc:creator>
  <cp:lastModifiedBy>Nicholas Magog</cp:lastModifiedBy>
  <dcterms:created xsi:type="dcterms:W3CDTF">2025-11-04T10:15:51Z</dcterms:created>
  <dcterms:modified xsi:type="dcterms:W3CDTF">2025-11-10T11:36:45Z</dcterms:modified>
</cp:coreProperties>
</file>