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westyorksca-my.sharepoint.com/personal/oliver_hawkin_westyorks-ca_gov_uk/Documents/Desktop/Transparency Reports LATEST/"/>
    </mc:Choice>
  </mc:AlternateContent>
  <xr:revisionPtr revIDLastSave="7" documentId="8_{3ECD269F-2028-4C95-9268-A9C0B6E610EA}" xr6:coauthVersionLast="47" xr6:coauthVersionMax="47" xr10:uidLastSave="{1723CDFF-119A-4700-A7AA-0A30EB4F06E7}"/>
  <bookViews>
    <workbookView xWindow="-108" yWindow="-108" windowWidth="23256" windowHeight="12576" xr2:uid="{00000000-000D-0000-FFFF-FFFF00000000}"/>
  </bookViews>
  <sheets>
    <sheet name="29-07-2021 Contacts Register" sheetId="1" r:id="rId1"/>
    <sheet name="Dropdown Boxes" sheetId="5" state="hidden" r:id="rId2"/>
  </sheets>
  <definedNames>
    <definedName name="_xlnm._FilterDatabase" localSheetId="0" hidden="1">'29-07-2021 Contacts Register'!$A$1:$Q$153</definedName>
    <definedName name="_Hlk40855962" localSheetId="0">'29-07-2021 Contacts Register'!$O$35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5" i="1" l="1"/>
  <c r="N152" i="1"/>
  <c r="N125" i="1" l="1"/>
  <c r="N107" i="1" l="1"/>
  <c r="N99" i="1" l="1"/>
  <c r="O28" i="1" l="1"/>
</calcChain>
</file>

<file path=xl/sharedStrings.xml><?xml version="1.0" encoding="utf-8"?>
<sst xmlns="http://schemas.openxmlformats.org/spreadsheetml/2006/main" count="1748" uniqueCount="767">
  <si>
    <t>Reference</t>
  </si>
  <si>
    <t>Title</t>
  </si>
  <si>
    <t>Description</t>
  </si>
  <si>
    <t>Contract Start Date</t>
  </si>
  <si>
    <t>Current Contract End Date</t>
  </si>
  <si>
    <t xml:space="preserve">Extension Options If Applicable </t>
  </si>
  <si>
    <t>Ultimate Contract End Date</t>
  </si>
  <si>
    <t>Awarded Suppliers</t>
  </si>
  <si>
    <t>Supplier Type</t>
  </si>
  <si>
    <t>Company Registration No.</t>
  </si>
  <si>
    <t>Service</t>
  </si>
  <si>
    <t>Directorate</t>
  </si>
  <si>
    <t xml:space="preserve">Annual Value </t>
  </si>
  <si>
    <t>Total Contract Value</t>
  </si>
  <si>
    <t>VAT that Cannot be Recovered</t>
  </si>
  <si>
    <t>Type ITQ/ITT or Waiver</t>
  </si>
  <si>
    <t>To be Renewed Y/N</t>
  </si>
  <si>
    <t>No</t>
  </si>
  <si>
    <t>Mott MacDonald Limited</t>
  </si>
  <si>
    <t>Policy, Strategy &amp; Comms</t>
  </si>
  <si>
    <t>N/A</t>
  </si>
  <si>
    <t>SME</t>
  </si>
  <si>
    <t>PROJECT CA1310</t>
  </si>
  <si>
    <t>Further Education Training Providers for Adult Education</t>
  </si>
  <si>
    <t>To procure training provision for eligible West Yorkshire residents aged 19 plus in line with our AEB Strategy. This will cover a number of different learner groups and sectors.</t>
  </si>
  <si>
    <t>Y</t>
  </si>
  <si>
    <t>Multiple</t>
  </si>
  <si>
    <t>Other (please specify in Notes)</t>
  </si>
  <si>
    <t>Gold</t>
  </si>
  <si>
    <t>Employment &amp; Skills​</t>
  </si>
  <si>
    <t>Economic Services</t>
  </si>
  <si>
    <t>ITT</t>
  </si>
  <si>
    <t>N</t>
  </si>
  <si>
    <t>Yes</t>
  </si>
  <si>
    <t>PROJECT CA1361</t>
  </si>
  <si>
    <t>Transit Engineering &amp; Systems Integration Expert Client side Consultant</t>
  </si>
  <si>
    <t>Purpose of this commission is to appoint an expert in Engineering &amp; Systems Integration with specific experience relating to the management of design development of Transit systems.</t>
  </si>
  <si>
    <t>Turner &amp; Townsend Limited</t>
  </si>
  <si>
    <t xml:space="preserve">Private Limited Company </t>
  </si>
  <si>
    <t>06468643</t>
  </si>
  <si>
    <t>Bronze</t>
  </si>
  <si>
    <t>Transport Policy</t>
  </si>
  <si>
    <t>PROJECT CA1305</t>
  </si>
  <si>
    <t>Bike Friendly Schools 2</t>
  </si>
  <si>
    <t>Bike Friendly Schools provides schools across the route with a set of criteria to work towards to ensure they’re on track to encourage cycling amongst pupils and their parents, as well as the staff they employ. The Bike Friendly Schools scheme includes an offer of training which complements the BikeAbility many schools currently receive – this training will focus on improving balance, learning to ride, developing bike skills in a fun way and making the transition to cycling to school. We are now looking for a partner to deliver parts of the project with us.</t>
  </si>
  <si>
    <t>BeCycling</t>
  </si>
  <si>
    <t>City Connect</t>
  </si>
  <si>
    <t>Policy, Strategy and Communications</t>
  </si>
  <si>
    <t>PROJECT CA1371</t>
  </si>
  <si>
    <t>Langthwaite Business Park Extension Enterprise Zone</t>
  </si>
  <si>
    <t>This project will involve business case and design development services for the completion of a Civil Engineering design under a Design and Build procurement route. The services required will specifically include supplementary phase 2 desktop and intrusive surveys as required, submission of designs that meet all specifications required, cost plan and programme to deliver the enabling works.</t>
  </si>
  <si>
    <t>Balfour Beatty Civil Engineering Ltd</t>
  </si>
  <si>
    <t>04482405</t>
  </si>
  <si>
    <t>Implementation - Economic</t>
  </si>
  <si>
    <t>Delivery</t>
  </si>
  <si>
    <t>PROJECT CA1320</t>
  </si>
  <si>
    <t>Risk assessment and outline integration planning to support the transfer of the Office of the Police and Crime Commissioner</t>
  </si>
  <si>
    <t xml:space="preserve">The purpose of this commission is to appoint an external organisation with suitable experience and expertise to carry out on behalf of the West Yorkshire Combined Authority a due diligence exercise to enable the seamless transfer of the West Yorkshire Police and Crime Commissioner functions to the Mayor of West Yorkshire (the Mayor) and the transfer of assets and liabilities to Mayoral Combined Authority (MCA). This must comprise detailed risk assessment and analysis of the scale of transfer, resource requirements, timeframe and associated issues. . </t>
  </si>
  <si>
    <t>Deloitte LLP</t>
  </si>
  <si>
    <t xml:space="preserve">Limited Liability Partnership </t>
  </si>
  <si>
    <t>OC303675</t>
  </si>
  <si>
    <t>Economic Policy</t>
  </si>
  <si>
    <t>PROJECT CA1380</t>
  </si>
  <si>
    <t>Regional EU Transition Support Service</t>
  </si>
  <si>
    <t>The West Yorkshire Combined Authority (the CA) and Leeds City Region Enterprise Partnership (LEP), is seeking to commission a supplier to deliver a Regional EU Transition Support Service to businesses who import and export with Europe, across the Leeds City Region (excluding Barnsley). The aim of the Regional EU Transition Support Service is to: - Provide businesses across the Y&amp;H Region (the Region) with advice and guidance on what they need to do to prepare for, and respond to, the end of the EU Transition period. This needs to be both 1-2-1 and 1-2-many support. - focus primarily on supporting businesses with issues related to exporting and importing</t>
  </si>
  <si>
    <t>Enterprise Growth Solutions Limited</t>
  </si>
  <si>
    <t>Private Limited Company</t>
  </si>
  <si>
    <t>06793518</t>
  </si>
  <si>
    <t>Economic Services Business Support</t>
  </si>
  <si>
    <t>PROJECT CA1309</t>
  </si>
  <si>
    <t>Cycle Storage Provider</t>
  </si>
  <si>
    <t>We are looking to appoint a cycle storage provider to supply end users such as schools, colleges, universities and businesses with secure cycle storage facilities.</t>
  </si>
  <si>
    <t>LOCKIT SAFE LTD</t>
  </si>
  <si>
    <t>02777397</t>
  </si>
  <si>
    <t>PROJECT CA1324</t>
  </si>
  <si>
    <t>Cyber Security Consultancy</t>
  </si>
  <si>
    <t>The West Yorkshire Combined Authority (the CA) and Leeds City Region Enterprise Partnership (LEP), is seeking to commission an organisation to deliver a programme of Cyber Security consultancy that supports the self-employed and micro-businesses that have less than 10 members of staff, across the Leeds City Region (excluding Barnsley). The aim of this support is to ensure that the businesses in scope can secure their online business systems, critical data and information, Intellectual Property and other important business assets against the threat of cyber-attacks, as well as from making mistakes.</t>
  </si>
  <si>
    <t>6 months</t>
  </si>
  <si>
    <t>North East Business Resilience Centre</t>
  </si>
  <si>
    <t>PROJECT CA1354</t>
  </si>
  <si>
    <t>Transitional Use of Public Assets - Stage 2 Project</t>
  </si>
  <si>
    <t>To review and apply the recommendations of the OPE funded ‘Public Assets, Temporary Use’ project from the perspective of economic, social and cultural recovery post-COVID-19: seeking transitional alternative and sustainable use of vacant buildings to transform them into dynamic-vibrant places, supporting business, culture and promoting innovation in the process.</t>
  </si>
  <si>
    <t>Creative Space Management Ltd</t>
  </si>
  <si>
    <t>05603696</t>
  </si>
  <si>
    <t>Economic and Transport Policy</t>
  </si>
  <si>
    <t>PROJECT CA1376</t>
  </si>
  <si>
    <t>Insurance Brokerage</t>
  </si>
  <si>
    <t xml:space="preserve">To provide a continuation of desired insurance brokerage services to the Combined Authority resulting in protection and delivery throughout. Insurance renewals, negotiation, advice, reviews, risks, claims </t>
  </si>
  <si>
    <t xml:space="preserve">Griffiths and Armour </t>
  </si>
  <si>
    <t>01774735</t>
  </si>
  <si>
    <t>Legal &amp; Governance Services​</t>
  </si>
  <si>
    <t>Corporate Services</t>
  </si>
  <si>
    <t>PROJECT CA1372</t>
  </si>
  <si>
    <t>Leeds City Region Enterprise Zone Parry Lane: NEC Project Manager/QS and NEC Supervisor</t>
  </si>
  <si>
    <t>The Combined Authority is seeking to appoint a NEC4 accredited Project Manager/QS and NEC4 accredited Supervisor. The NEC Project Manager and Supervisor will be required to work in a collaborative partnership with the Client (CA), Contractor (Balfour Beatty), Bradford Council (landowner) and all other key stakeholders.</t>
  </si>
  <si>
    <t>Arcadis Consulting (UK) Limited</t>
  </si>
  <si>
    <t>01093549</t>
  </si>
  <si>
    <t xml:space="preserve">EZ </t>
  </si>
  <si>
    <t>PROJECT CA1172</t>
  </si>
  <si>
    <t>Business Intelligence Database 2019</t>
  </si>
  <si>
    <t>The West Yorkshire Combined Authority (wishes to procure a business intelligence database to provide detailed insight into the locations, activities, structure and performance of the business base across Leeds City Region.</t>
  </si>
  <si>
    <t>1+1</t>
  </si>
  <si>
    <t>Bureau van Dijk Electronic Publishing Ltd</t>
  </si>
  <si>
    <t>02323741</t>
  </si>
  <si>
    <t>Research and Intelligence - Economic &amp; Transport Analysis</t>
  </si>
  <si>
    <t>PROJECT CA1356</t>
  </si>
  <si>
    <t>Business Intelligence Database 2021</t>
  </si>
  <si>
    <t>Procurement of a business intelligence database to provide detailed insight into the locations, activities, structure and performance of the business base across Leeds City Region, with access required for Leeds City Region LEP and a number of local authority partners. A one year subscription is sought, with options to renew for two further years.</t>
  </si>
  <si>
    <t>Research &amp; Intelligence​</t>
  </si>
  <si>
    <t>Policy, Strategy &amp; Communications</t>
  </si>
  <si>
    <t>PROJECT CA1417</t>
  </si>
  <si>
    <t>Adult Cycle Training 2021</t>
  </si>
  <si>
    <t>We are looking to work with an organisation who will co-ordinate and manage adult cycle training provision across West Yorkshire, working in collaboration with district partners, local cycle training providers and local instructors.</t>
  </si>
  <si>
    <t xml:space="preserve">Cycle Leeds Limited </t>
  </si>
  <si>
    <t>08904900</t>
  </si>
  <si>
    <t>Cycling</t>
  </si>
  <si>
    <t>PROJECT CA1501</t>
  </si>
  <si>
    <t>Connectivity Infrastructure Plan Engagement - Analysis</t>
  </si>
  <si>
    <t>The purpose of this commission is to appoint a Consultant to conduct the analysis and report writing for the public engagement on the Connectivity Infrastructure Plan, led by the West Yorkshire Combined Authority.</t>
  </si>
  <si>
    <t>WSP UK Ltd</t>
  </si>
  <si>
    <t>01383511</t>
  </si>
  <si>
    <t>Communications</t>
  </si>
  <si>
    <t>ITQ</t>
  </si>
  <si>
    <t>Waiver CSO 177</t>
  </si>
  <si>
    <t>Pulsant Datacentre Extension</t>
  </si>
  <si>
    <t>Payment for 12 months of service (with the option to extend for a further 12 months) at Pulsant Datacentre. This includes the physical hosting of critical WYCA ICT Services (Skype, Contact Centres, VDI, Databases, Teams) and associated connectivity between Wellington House and the Pulsant Datacentre</t>
  </si>
  <si>
    <t xml:space="preserve">Pulsant Data Services </t>
  </si>
  <si>
    <t>03625671</t>
  </si>
  <si>
    <t>ICT Services</t>
  </si>
  <si>
    <t>Waiver</t>
  </si>
  <si>
    <t>PROJECT CA1195</t>
  </si>
  <si>
    <t>Mechanical &amp; Electrical Maintenance/Repair Contract</t>
  </si>
  <si>
    <t>Maintenance and reactive repairs to mechanical and electrical installations and assets across WYCA’s portfolio of properties and on-street assets. The contract will initially be for 3 years but may be extended, at WYCA's discretion, by up to a further 2 years.</t>
  </si>
  <si>
    <t>ECG Building Maintenance Ltd</t>
  </si>
  <si>
    <t>SC147376</t>
  </si>
  <si>
    <t>Facilities and Assets</t>
  </si>
  <si>
    <t>Transport Services</t>
  </si>
  <si>
    <t>PROJECT CA0803</t>
  </si>
  <si>
    <t>Wellington House - Furniture</t>
  </si>
  <si>
    <t>Office furniture at Wellington House.</t>
  </si>
  <si>
    <t>Gresham Office Furniture Ltd</t>
  </si>
  <si>
    <t>Limited company</t>
  </si>
  <si>
    <t>04509527</t>
  </si>
  <si>
    <t>Implementation - Transport</t>
  </si>
  <si>
    <t>PROJECT CA0881</t>
  </si>
  <si>
    <t>Money Collections and Associated Services YPO Mini Competition</t>
  </si>
  <si>
    <t>The Combined Authority is looking to appoint a supplier to provide services for the collection, transport and delivery of money and other related goods within the Combined Authority’s districts. This will also involve the process of cash sorting and delivering it to the Combined Authority’s bank to be deposited in our accounts.</t>
  </si>
  <si>
    <t>G4S Cash solutions UK Ltd</t>
  </si>
  <si>
    <t>00354883</t>
  </si>
  <si>
    <t>PROJECT CA1181</t>
  </si>
  <si>
    <t>CSM Assessor</t>
  </si>
  <si>
    <t>West Yorkshire Combined Authority (the Combined Authority) is seeking to appoint a suitably qualified and competent consultant to provide Common Safety Method (CSM) support to help us to develop and deliver proposals for a new rail station at Elland, in Calderdale</t>
  </si>
  <si>
    <t>SNC Lavalin Ltd</t>
  </si>
  <si>
    <t>03062722</t>
  </si>
  <si>
    <t>Development</t>
  </si>
  <si>
    <t>PROJECT CA1246</t>
  </si>
  <si>
    <t>Support, Maintenance and upgrade costs for the G-Cloud Modern.Gov System.</t>
  </si>
  <si>
    <t>Audio visual webcasting for WYCA committee room</t>
  </si>
  <si>
    <t xml:space="preserve">Civica UK Limited </t>
  </si>
  <si>
    <t>01628868</t>
  </si>
  <si>
    <t>Legal Services</t>
  </si>
  <si>
    <t>PROJECT CA1141</t>
  </si>
  <si>
    <t>Replacement of Passenger Lifts and Service Contract at Bradford Interchange</t>
  </si>
  <si>
    <t>Full refurbishment of public lifts including provision of temporary stair lift and service contract.</t>
  </si>
  <si>
    <t xml:space="preserve">Classic Lifts </t>
  </si>
  <si>
    <t>02487116</t>
  </si>
  <si>
    <t>PROJECT CA1367</t>
  </si>
  <si>
    <t>West Yorkshire Local Cycling and Walking Infrastructure Plans – phase 2</t>
  </si>
  <si>
    <t>The West Yorkshire Combined Authority ('the Combined Authority') is seeking to procure a single supplier framework for the provision of expert consultancy services to support the further development of Local Cycling and Walking Infrastructure Plans (LCWIPs) in West Yorkshire. The framework will run for a maximum of 4 years from the date of the Framework Award and will be capped at £500k in value. The framework will automatically expire upon reaching either the maximum duration or value, whichever is sooner. Upon selection to the Framework, the Combined Authority will also award it's first call-off. Details of this call-off can be found in the Statement of Requirements and Instructions to Tenderers within the Invitation to Tender pack. The rate card provided by Tenderers will be used to form the basis of a rate cap under the Framework and will be fixed for the duration of the Framework Agreement.</t>
  </si>
  <si>
    <t>limited company</t>
  </si>
  <si>
    <t>01243967</t>
  </si>
  <si>
    <t xml:space="preserve">Economic &amp; Transport Policy </t>
  </si>
  <si>
    <t>PROJECT CA1369</t>
  </si>
  <si>
    <t>Brownfield Housing Fund &amp; Housing Pipeline Revenue Fund Consultant</t>
  </si>
  <si>
    <t>Multidisciplinary Technical Services Consultancy</t>
  </si>
  <si>
    <t xml:space="preserve">2 x 12 months </t>
  </si>
  <si>
    <t>Economic Implementation</t>
  </si>
  <si>
    <t>PROJECT CA1304</t>
  </si>
  <si>
    <t>Urban Transport Group New Website Project including Support and Development</t>
  </si>
  <si>
    <t>Website Development and Support</t>
  </si>
  <si>
    <t>Creative Concern</t>
  </si>
  <si>
    <t>04582786</t>
  </si>
  <si>
    <t>Urban Transport Group</t>
  </si>
  <si>
    <t>PROJECT CA0879</t>
  </si>
  <si>
    <t>Escrow Software Service</t>
  </si>
  <si>
    <t>We pay for a number of ESCROW agreements for various systems and these currently sit with NCC. This means we have to pay a setup fee and annual agreement on each software deposit and further costs on software tests.</t>
  </si>
  <si>
    <t>Financechain Limited T/A SES Software Escrow Solutions</t>
  </si>
  <si>
    <t>06212299</t>
  </si>
  <si>
    <t>ICT</t>
  </si>
  <si>
    <t>PROJECT CA1259</t>
  </si>
  <si>
    <t>Automatic Doors: Maintenance, Repair and Replacement</t>
  </si>
  <si>
    <t>The West Yorkshire Combined Authority ('the Combined Authority') is seeking to procure a (1nr) Contractor to provide planned and reactive maintenance and repair of Automatic and Industrial Shutter Doors, including provision for the Supply and Installation of replacement doors at the end of unit life, along with new remote locking mechanisms. The Combined Authority currently operates 14 transport interchanges and sites across West Yorkshire that require the ongoing maintenance, repair and replacement of 216 Automatic Pedestrian, 19 Electric Shutter and 8 Manual Shutter Doors. Each unit requires an annual or bi-annual service along with the replacement of worn parts. The contract is anticipated to commence on 1st October 2020 and shall be awarded on a three (3) year fixed term with optional extension provision for up to two (2) years agreed in annual increments. A Contractor will be appointed through a competitive, OJEU compliant Open Procedure which shall at all times be conducted in accordance with the Combined Authority's internal Contract Standing Orders and the principles of the Public Contract Regulations 2015.</t>
  </si>
  <si>
    <t>Dorma UK</t>
  </si>
  <si>
    <t>01361508</t>
  </si>
  <si>
    <t>PROJECT CA0728</t>
  </si>
  <si>
    <t>Social Media Strategy – Digital Retainer Agency</t>
  </si>
  <si>
    <t>The West Yorkshire Combined Authority Ticketing Company Limited (WYTCL) is a joint venture between the bus and rail operators of West Yorkshire and our delivery partner, the West Yorkshire Combined Authority (WYCA). The West Yorkshire Ticketing Company (WYTCL), the organisation behind the MCard, is looking to appoint a supplier to create and evolve a social media strategy to help improve product awareness and sales.</t>
  </si>
  <si>
    <t>Brandon Mont T/A Principles Agency</t>
  </si>
  <si>
    <t>SME - 9489501</t>
  </si>
  <si>
    <t>09489501</t>
  </si>
  <si>
    <t>PROJECT CA1460</t>
  </si>
  <si>
    <t>News Service '21-22</t>
  </si>
  <si>
    <t>We are seeking access to a news service that supports our work to raise the profile of the Combined Authority through comprehensive coverage of the news agenda and improving our opportunity to influence and contribute to news coverage.</t>
  </si>
  <si>
    <t>THE PRESS ASSOCIATION LIMITED</t>
  </si>
  <si>
    <t>05946902</t>
  </si>
  <si>
    <t>PROJECT CA1307</t>
  </si>
  <si>
    <t>Cycle to Work Scheme</t>
  </si>
  <si>
    <t>Arrangements for the WYCA Cycle to Work scheme</t>
  </si>
  <si>
    <t>Green Commute</t>
  </si>
  <si>
    <t>10315668</t>
  </si>
  <si>
    <t xml:space="preserve">Finance </t>
  </si>
  <si>
    <t>On Application</t>
  </si>
  <si>
    <t>PROJECT CA1279</t>
  </si>
  <si>
    <t>Vehicles for Demand Responsive Transport</t>
  </si>
  <si>
    <t xml:space="preserve">The Combined Authority need to purchase 7 minibuses to facilitate the East Leeds Demand Responsive Transport Scheme. </t>
  </si>
  <si>
    <t>Odesma (via Bloom)</t>
  </si>
  <si>
    <t>09293929</t>
  </si>
  <si>
    <t>Waiver CSO 167</t>
  </si>
  <si>
    <t>RTIG Membership Subscription for 3 years</t>
  </si>
  <si>
    <t>Real Time Information Group</t>
  </si>
  <si>
    <t>05037998</t>
  </si>
  <si>
    <t>PROJECT CA1407</t>
  </si>
  <si>
    <t>Media monitoring and database procurement '21+</t>
  </si>
  <si>
    <t>We are looking to procure a single provider for web, print and broadcast media monitoring services, and media database services from 1 April 2021.</t>
  </si>
  <si>
    <t>CISION GROUP LIMITED</t>
  </si>
  <si>
    <t>00874637</t>
  </si>
  <si>
    <t>PROJECT CA1264</t>
  </si>
  <si>
    <t>Accommodation Project – Project Management</t>
  </si>
  <si>
    <t>Appointment for the provision of Project Management services for the Accommodation Project at Wellington House</t>
  </si>
  <si>
    <t>Faithful+Gould Limited</t>
  </si>
  <si>
    <t>02236832</t>
  </si>
  <si>
    <t>PROJECT  CA0031</t>
  </si>
  <si>
    <t>Car Club</t>
  </si>
  <si>
    <t>Provision of dedicated on-street and public car park car club bays across West Yorkshire and York with funding for a limited number of vehicles through finance lease grants.</t>
  </si>
  <si>
    <t xml:space="preserve">Y </t>
  </si>
  <si>
    <t>City Car Club Limited</t>
  </si>
  <si>
    <t>02946689</t>
  </si>
  <si>
    <t>PROJECT CA1362</t>
  </si>
  <si>
    <t>Transit Environment and Place Expert Client-side Consultant</t>
  </si>
  <si>
    <t>Purpose of this commission is to appoint a Transit Environment and Place Expert Client-side Consultant, with specific experience relating to the management of environmental development of Transit systems.</t>
  </si>
  <si>
    <t>21st August 2021 with an option to extend on a monthly basis up to a maximum of three (3) months or when the Services are completed to the Combined Authority’s full satisfaction</t>
  </si>
  <si>
    <t>Turner and Townsend Project Management Limited</t>
  </si>
  <si>
    <t>02165592</t>
  </si>
  <si>
    <t>PROJECT CA1312</t>
  </si>
  <si>
    <t>Transforming Cities Fund: Strategic Development Partner 2</t>
  </si>
  <si>
    <t>Multi-disciplinary consultancy support for the development of the Leeds City Region Transforming Cities Fund Programme and associated packages of projects. The successful tenderer will work with the Combined Authority and its partner councils to complete remaining Outline Business Cases (OBC) (and any necessary technical input required, e.g. engineering design, transport modelling, feasibility assessments etc.) for the identified scheme packages within the Statement of Requirements to enable approval at relevant Decision Point of the West Yorkshire Combined Authority Assurance Framework. Background: As part of the Government’s Industrial Strategy and the National Productivity Investment Fund, the Transforming Cities Fund (TCF) aims to drive up productivity through improved connections between urban centres and suburbs.</t>
  </si>
  <si>
    <t>PROJECT CA1330</t>
  </si>
  <si>
    <t>Local labour market modelling and forecasting tool 2020/21</t>
  </si>
  <si>
    <t>The purpose of this brief is to invite proposals from suitably qualified organisations to supply data / tools and support for the purposes of local labour market analysis, modelling and forecasting.</t>
  </si>
  <si>
    <t>Emsi Limited</t>
  </si>
  <si>
    <t>08490089</t>
  </si>
  <si>
    <t>PROJECT  CA1327</t>
  </si>
  <si>
    <t>Equality and Diversity E Learning package</t>
  </si>
  <si>
    <t>The West Yorkshire Combined Authority (Combined Authority) would like to procure Equality and Diversity E Learning. The E Learning should be accessible for approximately 570 users. The training would be accessed by new starters as part of their induction to the Combined Authority. The E Learning will also be required for existing staff as refresher training.</t>
  </si>
  <si>
    <t>1+1+1</t>
  </si>
  <si>
    <t>Inclusive Learning Ltd</t>
  </si>
  <si>
    <t>07307261</t>
  </si>
  <si>
    <t>HR</t>
  </si>
  <si>
    <t>PROJECT CA1344</t>
  </si>
  <si>
    <t>Virtual work experience brief</t>
  </si>
  <si>
    <t>To create a series of virtual work experience offers aimed at secondary school and post-16 students to provide them with a view of the range of job roles and work settings across a variety of sectors.</t>
  </si>
  <si>
    <t>ENGAGING EDUCATION</t>
  </si>
  <si>
    <t>07769023</t>
  </si>
  <si>
    <t>Employment and Skills</t>
  </si>
  <si>
    <t>Waiver CSO 185</t>
  </si>
  <si>
    <t>ePay(PT-X)</t>
  </si>
  <si>
    <t>Annual support and maintenance</t>
  </si>
  <si>
    <t>Bottomline Technologies Limited</t>
  </si>
  <si>
    <t>08098450</t>
  </si>
  <si>
    <t>PROJECT CA1093</t>
  </si>
  <si>
    <t>Rail Park and Ride Pre and Post Construction Surveys 1</t>
  </si>
  <si>
    <t>The Combined Authority (the CA) is the lead promoter for the Rail Park &amp; Ride Programme; the programme will provide a strategic package of car park extensions at a number of West Yorkshire rail stations so enhancing rail connectivity to, from and within West Yorkshire. The purpose of the package is to increase car parking capacity at 14 stations, providing improved access to the rail network, supporting sustainable employment growth in the main urban centres and reducing strain on the road network. Funding via the Transport Fund is confirmed until 31/03/2021 however there are time pressures on completing the pre-construction surveys as work has or is commencing at least 4 sites in 2019. The sites are listed in Appendix 1 with details of additional spaces, annual footfall at the station and approximate construction dates.</t>
  </si>
  <si>
    <t>Tracsis Traffic Data Limited</t>
  </si>
  <si>
    <t>03896384</t>
  </si>
  <si>
    <t>PROJECT CA1397</t>
  </si>
  <si>
    <t>Marketing Campaign poster printing</t>
  </si>
  <si>
    <t xml:space="preserve">Marketing Campaign Posters Intend ref: From 7 December 2020 to 6 December 2021 Orders for West Yorkshire Combined Authority marketing campaigns will be placed for the following 12 months </t>
  </si>
  <si>
    <t>Kuhnel Graphics Limited</t>
  </si>
  <si>
    <t>01084566</t>
  </si>
  <si>
    <t>Service Development</t>
  </si>
  <si>
    <t>PROJECT CA0634</t>
  </si>
  <si>
    <t>Procurement of the Regional Econometric Model</t>
  </si>
  <si>
    <t>The West Yorkshire Combined Authority / the LEP, is seeking to procure services for delivery of a Yorkshire &amp; Humber Regional Econometric Model. The Model needs to provide economic, demographic, environmental and labour market data and forecasts at national, regional and local levels. This includes detailed sector, occupations and skills level breakdowns. It also needs to have the functionality to model scenarios in a range of ways, including through inputting jobs, as well as varying skills, population and environmental indicators. This commission is for a 3 year contract to build and provide the REM with two versions in each financial year, together with the maintenance and development of analytical tools.</t>
  </si>
  <si>
    <t>Experian Ltd</t>
  </si>
  <si>
    <t>00653331</t>
  </si>
  <si>
    <t>Research &amp; Intelligence</t>
  </si>
  <si>
    <t>PROJECT CA0938</t>
  </si>
  <si>
    <t>Investment Readiness Programme Consultancy Services 1</t>
  </si>
  <si>
    <t>The West Yorkshire Combined Authority (the CA) is seeking to deliver a new £1.23 million programme called Investment Readiness. This is a three-year business support programme for Small and Medium-Sized Enterprises (SMEs), including social enterprises, in Leeds City Region (the City Region), excluding Barnsley. It is designed to stimulate the growth of SMEs/social enterprises .</t>
  </si>
  <si>
    <t>Winning Pitch Ltd</t>
  </si>
  <si>
    <t>05569078</t>
  </si>
  <si>
    <t>Business Support</t>
  </si>
  <si>
    <t xml:space="preserve">£1.23 million </t>
  </si>
  <si>
    <t>PROJECT CA1255/1481</t>
  </si>
  <si>
    <t>Parry Lane Land Development</t>
  </si>
  <si>
    <t>Remediation of land, Design and physical re-profiling of site, Construction of the Site</t>
  </si>
  <si>
    <t>PROJECT CA1251</t>
  </si>
  <si>
    <t>Wellington House Accommodation 2</t>
  </si>
  <si>
    <t>Seeking a construction supplier for the refurbishment of WYCA central Leeds offices</t>
  </si>
  <si>
    <t>Willmott Dixon Construction</t>
  </si>
  <si>
    <t>00768173</t>
  </si>
  <si>
    <t>Economic Policy​</t>
  </si>
  <si>
    <t>PROJECT CA0716A</t>
  </si>
  <si>
    <t>Batch 666, North Kirklees, February 2019</t>
  </si>
  <si>
    <t>Batch 666, North Kirklees, February 2019 Contract period 3 years, 24 February 2019 to 19 February 2022</t>
  </si>
  <si>
    <t>Arriva</t>
  </si>
  <si>
    <t>00347103</t>
  </si>
  <si>
    <t>Bus Services</t>
  </si>
  <si>
    <t>PROJECT CA0716B</t>
  </si>
  <si>
    <t>Station</t>
  </si>
  <si>
    <t>PROJECT CA0716C</t>
  </si>
  <si>
    <t>TLC Travel Ltd</t>
  </si>
  <si>
    <t>03914156</t>
  </si>
  <si>
    <t>PROJECT CA0716D</t>
  </si>
  <si>
    <t>First West Yorkshire Limtied</t>
  </si>
  <si>
    <t>01990370</t>
  </si>
  <si>
    <t>PROJECT CA0736</t>
  </si>
  <si>
    <t>Batch 669 - Huddersfield and Bradford Districts - February 2019</t>
  </si>
  <si>
    <t>Batch 669 - Huddersfield and Bradford district - February 2019</t>
  </si>
  <si>
    <t>Yorkshire Tiger</t>
  </si>
  <si>
    <t>04166041</t>
  </si>
  <si>
    <t>PROJECT CA0737</t>
  </si>
  <si>
    <t>Batch 669 - Bradford and Huddersfield districts - February 2019</t>
  </si>
  <si>
    <t>Batch 669 - Bradford and Huddersfield District - February 2019</t>
  </si>
  <si>
    <t>PROJECT CA0751</t>
  </si>
  <si>
    <t>BATCH 670 - HOLME VALLEY - FEBRUARY 2019</t>
  </si>
  <si>
    <t>BATCH 670 HOLME VALLEY SERVICES 3 YEARS 24 FEBUARY 2019 TO 19 FEBRUARY 2022</t>
  </si>
  <si>
    <t>Stotts</t>
  </si>
  <si>
    <t>PROJECT CA0856A</t>
  </si>
  <si>
    <t>Batch 672 - Kirklees and Leeds - February 2019</t>
  </si>
  <si>
    <t>Batch 672 Kirklees and Leeds February 2019 - 3 years</t>
  </si>
  <si>
    <t>PROJECT CA0856B</t>
  </si>
  <si>
    <t>'03914156</t>
  </si>
  <si>
    <t>PROJECT CA0849</t>
  </si>
  <si>
    <t>Investment Readiness Programme Consultancy Services</t>
  </si>
  <si>
    <t>PROJECT CA1405</t>
  </si>
  <si>
    <t>Leeds Bus Station - NEC3 PM / Supervisor / Quantity Surveyor</t>
  </si>
  <si>
    <t>The West Yorkshire Combined Authority is seeking to procure an NEC Project Manager, NEC Supervisor, Quantity Surveyor and Principal Designer to manage an NEC3 Engineering and Construction Contract (ECC) Option A to deliver refurbishment works to the existing Leeds Bus Station facility. The services will include full management of the NEC3 contract on behalf of the Combined Authority, whilst providing regular reporting and support to feed into the wider project management structure for the scheme within the Combined Authority. and undertaking the role of Principal Designer. This opportunity is being tendered under LOT 7 - INFRASTRUCTURE of the CROWN COMMERCIAL SERVICES - RM3745 MANAGEMENT CONSULTANCY FRAMEWORK (MCF).</t>
  </si>
  <si>
    <t>West Yorkshire Combined Authority, Implementation</t>
  </si>
  <si>
    <t>Waiver CSO 152</t>
  </si>
  <si>
    <t xml:space="preserve">Membership of the Institute of Customer Service </t>
  </si>
  <si>
    <t xml:space="preserve">Institute of Customer Service </t>
  </si>
  <si>
    <t>03316394</t>
  </si>
  <si>
    <t>Corporate Services - (IT)</t>
  </si>
  <si>
    <t>PROJECT CA1229</t>
  </si>
  <si>
    <t>Software Licencing Partner</t>
  </si>
  <si>
    <t>The combined authority is seeking to contract for the provision of a Software Partner with which to develop an open and collaborative working relationship. The chosen partner will provide best value commercials, valuable insight into licencing practices and thought leadership in all aspects of Software.</t>
  </si>
  <si>
    <t>Softcat PLC</t>
  </si>
  <si>
    <t>02174990</t>
  </si>
  <si>
    <t>PROJECT CA0135</t>
  </si>
  <si>
    <t>M&amp;E Consultancy Services</t>
  </si>
  <si>
    <t>Align Property Partners Ltd</t>
  </si>
  <si>
    <t>PROJECT CA1010</t>
  </si>
  <si>
    <t>Batch 673 - Leeds District - May 2019</t>
  </si>
  <si>
    <t>Batch 673 Leeds District Service 30 - Horsforth - Clariant Development - Pudsey Services 31/32 - Horsforth local sevices 3 Years May 2019 to May 2022</t>
  </si>
  <si>
    <t>CT Plus and Squarepeg</t>
  </si>
  <si>
    <t>PROJECT CA1099</t>
  </si>
  <si>
    <t>Electrical Audit Consultancy</t>
  </si>
  <si>
    <t>Certsure LLP</t>
  </si>
  <si>
    <t>OC379918</t>
  </si>
  <si>
    <t>PROJECT CA1117</t>
  </si>
  <si>
    <t>Lift &amp; Escalator Consultancy Services</t>
  </si>
  <si>
    <t>TUV-SUD Limited</t>
  </si>
  <si>
    <t>SC215164</t>
  </si>
  <si>
    <t>PROJECT CA1008A</t>
  </si>
  <si>
    <t>Batch 668 - Leeds District - July 2019</t>
  </si>
  <si>
    <t>Batch 668- Leeds Batch - 3 Year contract - July 2019 to July 2022</t>
  </si>
  <si>
    <t>PROJECT CA1008B</t>
  </si>
  <si>
    <t>PROJECT CA1008C</t>
  </si>
  <si>
    <t>CT Plus</t>
  </si>
  <si>
    <t>PROJECT CA1008D</t>
  </si>
  <si>
    <t xml:space="preserve"> Squarepeg</t>
  </si>
  <si>
    <t>PROJECT CA0978</t>
  </si>
  <si>
    <t>Combined Authority - Feasibility &amp; Assurance Appraisal Panel Framework</t>
  </si>
  <si>
    <t>The West Yorkshire Combined Authority is seeking to appoint a suitably qualified and experienced consultant organisation to provide advice and support in the appraisal of project business cases.</t>
  </si>
  <si>
    <t>Yes - 1 year</t>
  </si>
  <si>
    <t>Portfolio Management Office​</t>
  </si>
  <si>
    <t>PROJECT CA1124</t>
  </si>
  <si>
    <t>Batch 677 - Leeds and Kirklees - October 2019</t>
  </si>
  <si>
    <t>Batch 677 Leeds (Wharfe Valley) and Kirklees (Holme Valley) 3 Years 28 October 2019 to 22 October 20222</t>
  </si>
  <si>
    <t>Yorkshire Tiger, South Pennine, Harrogate Coach</t>
  </si>
  <si>
    <t>Transport Operations​</t>
  </si>
  <si>
    <t>PROJECT CA1293</t>
  </si>
  <si>
    <t>Mobile Phone Contract</t>
  </si>
  <si>
    <t>Virgin Media Business Limited</t>
  </si>
  <si>
    <t>01785381</t>
  </si>
  <si>
    <t>PROJECT CA1206</t>
  </si>
  <si>
    <t>Batch 679 - Calderdale District - February 2020</t>
  </si>
  <si>
    <t>Batch 679 - Calderdale District. Three year contract - February 2020 to February 2023. To note - mileage, trip, cost and passenger loading data to follow. Operators are advised to keep checking Intend</t>
  </si>
  <si>
    <t xml:space="preserve">Yorkshire Tiger, First </t>
  </si>
  <si>
    <t>PROJECT CA1224</t>
  </si>
  <si>
    <t>Batch 681 - Wakefield and South Yorkshire districts</t>
  </si>
  <si>
    <t>Batch 681. Monday to Saturday daytime service from Newstead to Barnsley. 3 year contract - February 2020 to February 2023</t>
  </si>
  <si>
    <t xml:space="preserve">Globe </t>
  </si>
  <si>
    <t>PROJECT CA1316</t>
  </si>
  <si>
    <t xml:space="preserve">Service Management ITIL </t>
  </si>
  <si>
    <t>WYCA is looking for a Service Management Partner who can provide guidance on all areas of the ITIL framework and agree an implementation approach for each. As ITIL is so broad it may be the case that the selected supplier allocates different specialists for different parts of the framework.
In addition to providing service management expertise, the Service Management Partner will provide PRINCE2 management, the Combined Authority will provide a Project Assistant to give support and internal co-ordination. The partner will be required to deliver a PID within three weeks of the project commencing which will require sign-off from the ICT Management Board which this project reports to.</t>
  </si>
  <si>
    <t>Pink Elephant EMEA Limited</t>
  </si>
  <si>
    <t>Private limited Company</t>
  </si>
  <si>
    <t>04974611</t>
  </si>
  <si>
    <t>IT Services</t>
  </si>
  <si>
    <t>PROJECT CA1249</t>
  </si>
  <si>
    <t>Batch 682 - Leeds Bradford Airport</t>
  </si>
  <si>
    <t>Batch 682. Leeds Bradford Airport Tenders. 3 Years - May 2020 to May 2023 for Euro VI vehicles. 5 Years - May 2020 to May 2025 for new vehicles Operators to be aware that the Airport is seeking Expressions of Interest only in regard to service 757. See document entitled '757 Partnership to operate Leeds - LBA' for further information.</t>
  </si>
  <si>
    <t>Transdev</t>
  </si>
  <si>
    <t>PROJECT CA1250</t>
  </si>
  <si>
    <t>Batch 683 - Kirklees District - May 2019</t>
  </si>
  <si>
    <t>Batch 683 Kirklees district Three Years - 17 May 2020 to 13 May 2023</t>
  </si>
  <si>
    <t>PROJECT CA0771</t>
  </si>
  <si>
    <t>Leeds City Region Household Survey Research</t>
  </si>
  <si>
    <t>The Combined Authority is seeking to procure services for and delivery of a household survey for Leeds City Region. The survey will provide a snapshot view of issues for the population including community satisfaction, transport needs and attitudes towards housing.</t>
  </si>
  <si>
    <t>Ipsos MORI North</t>
  </si>
  <si>
    <t>01640855</t>
  </si>
  <si>
    <t>Waiver CSO 215</t>
  </si>
  <si>
    <t>Carval - HR and Access Control</t>
  </si>
  <si>
    <t>PROJECT CA1346</t>
  </si>
  <si>
    <t>E-Learning New Starter Induction and Health &amp; Safety Training</t>
  </si>
  <si>
    <t>WYCA is seeking to appoint a suitable supplier to provide an Induction &amp; Health &amp; Safety E-Learning suite which will form part of our employee induction program. The E-Learning portal must include the categories &amp; modules included in the brief and should consider employees working in different environments.</t>
  </si>
  <si>
    <t>Human Focus International Limited</t>
  </si>
  <si>
    <t>02867124</t>
  </si>
  <si>
    <t>Corporate Services - HR</t>
  </si>
  <si>
    <t>PROJECT CA0249</t>
  </si>
  <si>
    <t>CCTV Digital Upgrade</t>
  </si>
  <si>
    <t>BT</t>
  </si>
  <si>
    <t>Public Limited Company</t>
  </si>
  <si>
    <t>01800000</t>
  </si>
  <si>
    <t>PROJECT CA1170</t>
  </si>
  <si>
    <t>Transforming Cities Fund Strategic Development Partner</t>
  </si>
  <si>
    <t>Multi-disciplinary support for the development of the Leeds City Region Transforming Cities Fund Programme and associated packages of projects. The successful tenderer will work with the Combined Authority and its partner councils to complete Strategic Outline Cases (and any necessary technical input required, e.g. engineering design, transport modelling, feasibility assessments etc.) for all 22 packages within the programme to enable approval at decision point 2 of the Assurance Framework prior to the DfT Funding announcement in March 2020. Background As part of the Government’s Industrial Strategy and the National Productivity Investment Fund, the Transforming Cities Fund (TCF) aims to drive up productivity through improved connections between urban centres and suburbs. To do this, the Transforming Cities Fund provides a significant opportunity to invest in infrastructure to improve public and sustainable transport connectivity in some of England’s largest cities.</t>
  </si>
  <si>
    <t>PROJECT  CA1088</t>
  </si>
  <si>
    <t>Provision of Real-Time Passenger Information Battery Powered Displays for Bus Stop Pole and Shelters</t>
  </si>
  <si>
    <t>VIX Technology</t>
  </si>
  <si>
    <t>03039051</t>
  </si>
  <si>
    <t>PROJECT CA0924</t>
  </si>
  <si>
    <t>Property and Estates Management Contractor</t>
  </si>
  <si>
    <t>West Yorkshire Combined Authority (The Combined Authority) seeks competitive fee bids from consultants to provide an estate management service relating to portfolio of properties, land and assets and located in the five districts of West Yorkshire.</t>
  </si>
  <si>
    <t>Lambert Smith Hampton Group Ltd</t>
  </si>
  <si>
    <t>02521225</t>
  </si>
  <si>
    <t>PROJECT CA1373</t>
  </si>
  <si>
    <t>Demand Responsive Bus Service Trial for Leeds City Region</t>
  </si>
  <si>
    <t>The Combined Authority is seeking to procure a Demand Responsive Bus Service Trial for routes based within the Leeds City Region.</t>
  </si>
  <si>
    <t>PROJECT CA1282</t>
  </si>
  <si>
    <t>SAN Framework Call-Off</t>
  </si>
  <si>
    <t>SAN Servers HTE Framework Call off</t>
  </si>
  <si>
    <t>Tintri (UK) Limited</t>
  </si>
  <si>
    <t>07696044</t>
  </si>
  <si>
    <t>PROJECT CA1146</t>
  </si>
  <si>
    <t>Stourton Park and Ride</t>
  </si>
  <si>
    <t>Provision of Stourton Park and Ride Electric Bus service for 5 years with a possible extension of up to 2 years. Further information can be found in the tender documents attached.</t>
  </si>
  <si>
    <t>First West Yorkshire Limited</t>
  </si>
  <si>
    <t>All categories</t>
  </si>
  <si>
    <t>PROJECT CA1366</t>
  </si>
  <si>
    <t>Provision of Pool Bikes for Bike Friendly Businesses</t>
  </si>
  <si>
    <t>WYCA are looking to appoint a provider of bikes for use as pool bikes in businesses and community groups across West Yorkshire. The area of work supports the CityConnect programme, the Combined Authority’s Active Travel Project. The supplier will offer a choice of bikes that are in line with our minimum specification, and apart from in special circumstances, this will be the choice of bikes available to businesses and community groups.</t>
  </si>
  <si>
    <t>Active Cycling Projects Ltd</t>
  </si>
  <si>
    <t>08428383</t>
  </si>
  <si>
    <t>Waiver CSO 147</t>
  </si>
  <si>
    <t>FMP Payrite Renewal</t>
  </si>
  <si>
    <t>1999</t>
  </si>
  <si>
    <t>annual renewal</t>
  </si>
  <si>
    <t>FMP Global</t>
  </si>
  <si>
    <t>PROJECT CA1487</t>
  </si>
  <si>
    <t>CoSA interim contract following VEAT notice</t>
  </si>
  <si>
    <t>Core bespoke transport system for managing bus services and on-street assets.</t>
  </si>
  <si>
    <t>SYSTRA Ltd</t>
  </si>
  <si>
    <t>03383212</t>
  </si>
  <si>
    <t>PROJECT CA1443</t>
  </si>
  <si>
    <t xml:space="preserve">Schools Cycle and Scooter Storage </t>
  </si>
  <si>
    <t>We are looking to appoint a cycle and scooter storage provider to supply schools with secure cycle and scooter storage facilities. The area of work supports the CityConnect programme, the Combined Authority’s Active Travel Project. Work is required across West Yorkshire and will be delivered over the course of 12 months. We work in partnership with our district, local authorities.</t>
  </si>
  <si>
    <t>Yes (option 1yr)</t>
  </si>
  <si>
    <t>02777297</t>
  </si>
  <si>
    <t>TBC</t>
  </si>
  <si>
    <t>PROJECT CA1419</t>
  </si>
  <si>
    <t>Virtual Careers Fair for Adult Digital Skills Bootcamps</t>
  </si>
  <si>
    <t>We are looking to host a virtual careers fairs with the aim of supporting learners on our adult digital skills bootcamps into employment. The event will be held on 10th and 11th March 2021, with a variety of employers attending. We require a stand-alone virtual event platform, which will be attended by the learners and allows employers to have their own stand.</t>
  </si>
  <si>
    <t>Economic Services Employment &amp; Skills</t>
  </si>
  <si>
    <t>PROJECT CA1420</t>
  </si>
  <si>
    <t>Technology Festival</t>
  </si>
  <si>
    <t>Creation and delivery of a virtual festival to raise students’ aspirations and the profile of career opportunities in science and technology.</t>
  </si>
  <si>
    <t>TeenTech Charity</t>
  </si>
  <si>
    <t>PROJECT CA1226</t>
  </si>
  <si>
    <t>Property Services Cleaning, Customer Care and Posting of Bus Timetables</t>
  </si>
  <si>
    <t>3+1+1+1+1</t>
  </si>
  <si>
    <t>Carlisle Security Services Ltd</t>
  </si>
  <si>
    <t>02654100</t>
  </si>
  <si>
    <t>PROJECT CA1428</t>
  </si>
  <si>
    <t>Understanding business investment and risk in the context of COVID-19 and EU Exit</t>
  </si>
  <si>
    <t>The West Yorkshire Combined Authority wishes to procure access to data to enhance its understanding of the business investment landscape in the region following the UK’s exit from the EU and as it begins its economic recovery from COVID-19.</t>
  </si>
  <si>
    <t>Beauhurst Limited</t>
  </si>
  <si>
    <t>08818278</t>
  </si>
  <si>
    <t>PROJECT CA0067</t>
  </si>
  <si>
    <t>Real Time Information System - Tender - Lot 3 - Historical Reporting</t>
  </si>
  <si>
    <t>This lot will be for a hosted software service to provide the following functions : Receipt of daily data for static bus timetable data and daily bus vehicle operational vehicle centric and and bus stop centric data – to include journey replay files. Storage of all data in a data warehouse Provision of means to enable analytical online processing of the data Tools to enable flexible online analytical processing and querying of the datasets including ‘wizards’ for report creation Tools to enable the presentation of data in tabular and graphical forms Tools to enable the geographic presentation of data including specifically the presentation of vehicle journey history and bus stop predictions. Data Export functions</t>
  </si>
  <si>
    <t>r2p</t>
  </si>
  <si>
    <t>05803344</t>
  </si>
  <si>
    <t>PROJECT CA1379</t>
  </si>
  <si>
    <t>West Yorkshire Broadband</t>
  </si>
  <si>
    <t>Broadband - Contract Management</t>
  </si>
  <si>
    <t>CityFibre Holdings Ltd</t>
  </si>
  <si>
    <t>07488363</t>
  </si>
  <si>
    <t>PROJECT CA1393</t>
  </si>
  <si>
    <t>CityConnect: Schools and Business Walking Engagement Programme</t>
  </si>
  <si>
    <t>We are looking to work with a delivery organisation who can support us to engage with target schools and employers across West Yorkshire to enable more journeys to be made on foot. It is envisaged that this work will be delivered as two workstreams, one that is focused on targeting schools, and another that is focused on targeting employers and businesses.</t>
  </si>
  <si>
    <t>Living Streets: The Pedestrian's Association</t>
  </si>
  <si>
    <t>05368409</t>
  </si>
  <si>
    <t>PROJECT NO. CA1185</t>
  </si>
  <si>
    <t>Meeting Room Technology - B07 CTP</t>
  </si>
  <si>
    <t>To provide new meeting room technology to the Combined Authority Wellington House location dovetailing in to the refurbishment of this location.</t>
  </si>
  <si>
    <t>PROJECT CA0343</t>
  </si>
  <si>
    <t>Building Fabric Maintenance and Repair Contract</t>
  </si>
  <si>
    <t>West Yorkshire Combined Authority (WYCA) seeks competitive tenders to provide a planned and reactive service relating to building fabric services across a range of WYCA properties and on-street assets located in the five districts of West Yorkshire.</t>
  </si>
  <si>
    <t>JPB Facilities Management</t>
  </si>
  <si>
    <t>07654276</t>
  </si>
  <si>
    <t>PROJECT CA0068</t>
  </si>
  <si>
    <t>Real Time Information System - Tender - Lot 4 - Open Data Platform</t>
  </si>
  <si>
    <t>This lot will be for a cloud hosted software service, providing a secure platform to: Receive data from system provided by lots 1-3 Make these data available to subscribers and requestors in a variety of formats with a variety of service levels Data will need to be managed for all buses and all bus stops in Yorkshire and surroundings. Provide a flexible scalable platform for growing levels of demand. Services likely to be using this platform include SMS, web and mobile applications where demand will vary significantly during times of adverse weather and traffic conditions. At these times the supplier will need to accommodate dramatically increased demand.</t>
  </si>
  <si>
    <t>PROJECT CA1254</t>
  </si>
  <si>
    <t>Leeds Bradford Airport Parkway Rail Station GRIP 4 Design</t>
  </si>
  <si>
    <t>New Rail Station GRIP 4 Design</t>
  </si>
  <si>
    <t>Transport Implementation</t>
  </si>
  <si>
    <t>PROJECT CA1191</t>
  </si>
  <si>
    <t>Elland Grip 3-4 Station</t>
  </si>
  <si>
    <t>Design of Elland Station Grip 3-4 via the CCS Project Management Full Design Team Services (PMFDTS) Framework</t>
  </si>
  <si>
    <t>Atkins Ltd</t>
  </si>
  <si>
    <t>00688424</t>
  </si>
  <si>
    <t>PROJECT CA1059</t>
  </si>
  <si>
    <t>Active Travel Dashboard</t>
  </si>
  <si>
    <t>The Combined Authority wish to appoint an experienced consultant to develop an information dashboard which will focus on active travel projects undertaken by the CA. The CA has undertaken a number of different projects and programmes and invested millions of pounds to encourage active travel across West Yorkshire. It is crucial that we understand the impacts that have been achieved, that we are able to contextualise these and also ensure that this data is accessible and easily understood.</t>
  </si>
  <si>
    <t>Steer Davies &amp; Gleave Limited</t>
  </si>
  <si>
    <t>01883830</t>
  </si>
  <si>
    <t>PROJECT CA1358</t>
  </si>
  <si>
    <t>Business Case for Bus Reform Options - Network Navigation</t>
  </si>
  <si>
    <t>The West Yorkshire Combined Authority (“CA”) and its partners are seeking to appoint a creative agency to take and develop the existing design principles of the Leeds Core Network project so that they can be delivered across the wider West Yorkshire core network. The completion of the commission will culminate in the production of a suit of designs/ documents that can be given to the appointed Combined Authority contractor for manufacture and installation across the West Yorkshire core network.</t>
  </si>
  <si>
    <t>Transdev Blazefield</t>
  </si>
  <si>
    <t>02605399</t>
  </si>
  <si>
    <t>Economic &amp; Transport Policy</t>
  </si>
  <si>
    <t>PROJECT CA1480</t>
  </si>
  <si>
    <t xml:space="preserve">Licencing and maintenance for spatial mapping software - Geographic Information System (GIS) - ESRI </t>
  </si>
  <si>
    <t xml:space="preserve">Call off RM3821 for licencing and maintenance for spatial mapping software - Geographic Information System (GIS) - ESRI </t>
  </si>
  <si>
    <t>ESRI (UK) Limited</t>
  </si>
  <si>
    <t>01288342</t>
  </si>
  <si>
    <t>Research &amp; Intelligence - Research &amp; Spatial_x000B_Intelligence</t>
  </si>
  <si>
    <t>PROJECT CA1416</t>
  </si>
  <si>
    <t xml:space="preserve">Technology Forge - g-cloud call off </t>
  </si>
  <si>
    <t>Technology Forge Cloud Migration.</t>
  </si>
  <si>
    <t>The Technology Forge Limited</t>
  </si>
  <si>
    <t>02293004</t>
  </si>
  <si>
    <t>Facilities &amp; Assets</t>
  </si>
  <si>
    <t>PROJECT CA0305</t>
  </si>
  <si>
    <t>Audio Visual Webcasting - WYCA</t>
  </si>
  <si>
    <t>WYCA is seeking to procure a public webcasting package for meetings and its committees. This tender invitation is based on a national framework agreement for the provision of webcasting services (Braintree District Council, 25 June 2012, PROC – 11- 0149).</t>
  </si>
  <si>
    <t>Public-i Group Ltd</t>
  </si>
  <si>
    <t>03998680</t>
  </si>
  <si>
    <t>PROJECT CA1505</t>
  </si>
  <si>
    <t>Office Supplies and Stationery</t>
  </si>
  <si>
    <t>YPO Framework call-off to procure new office supplies and stationery supplier.</t>
  </si>
  <si>
    <t>Lyreco UK Limited</t>
  </si>
  <si>
    <t>00442696</t>
  </si>
  <si>
    <t>Customer Services​</t>
  </si>
  <si>
    <t>PROJECT CA1221</t>
  </si>
  <si>
    <t>Technical Support and Consultancy for Customer Hub and Service Experience (CHASE)</t>
  </si>
  <si>
    <t xml:space="preserve">The West Yorkshire Combined Authority is seeking to enlist the services of an experienced ICT consultancy specialising in Microsoft Dynamics 365 CRM to provide specialist technical advice and support for a customer facing business critical system (CHASE).  CHASE is built on Microsoft Dynamics 365 CRM and integrates customer portals through a Web API.  
This support arrangement is required to complement internal development resources and add reassurance and contingency for emergency situations. </t>
  </si>
  <si>
    <t>Softcat PLC / Dogma Group</t>
  </si>
  <si>
    <t>02174990 / 12096627</t>
  </si>
  <si>
    <t>PROJECT CA1252</t>
  </si>
  <si>
    <t>Hardware Partner</t>
  </si>
  <si>
    <t>The purpose of this further competition is to award a WYCA Hardware Partner for all hardware related matters. The first requirement for this service is to provide services relating to the Corporate Technology Programme (CTP).</t>
  </si>
  <si>
    <t xml:space="preserve">PROJECT CA1322 </t>
  </si>
  <si>
    <t>Printing and Distribution of Bus Timetables</t>
  </si>
  <si>
    <t>West Yorkshire Combined Authority (Metro) is responsible for the production of individual timetable leaflets for every bus service in the county. These are produced after consultation with bus operators, who make changes to their services up to 6 times a year. There are approximately 150 bus service leaflets in total, but the total volume of work at any given time is dependent on service changes.  Some leaflets will be reprinted throughout the year. Quantities for new leaflets are normally between 2,000 and 4,000 per leaflet while reprints can be from 1,000 to 2,000</t>
  </si>
  <si>
    <t>T&amp;P Print Limited</t>
  </si>
  <si>
    <t>09908839</t>
  </si>
  <si>
    <t>Customer Services</t>
  </si>
  <si>
    <t>£50-£70K</t>
  </si>
  <si>
    <t xml:space="preserve">£150-210k </t>
  </si>
  <si>
    <t>PROJECT CA1168</t>
  </si>
  <si>
    <t>RM3821 – Data and Application Solutions Framework (Crown Commercial Services)</t>
  </si>
  <si>
    <t>ONI data analysis and monitoring of existing solution across multiple sites, deploying Cisco Meraki dashboard. To include 24x7 proactive monitoring, quarterly service reviews with continuous improvement plans, proactive management, remote updates and remediations. The quoted managed service price is per annum, based on an initial 4 year contract with option of extending for another 2 years.</t>
  </si>
  <si>
    <t>Bramble Hub Limited</t>
  </si>
  <si>
    <t>04136381</t>
  </si>
  <si>
    <t>Waiver CSO 196</t>
  </si>
  <si>
    <t xml:space="preserve">ETM Renewal </t>
  </si>
  <si>
    <t xml:space="preserve">Annual renewal for a software system (ETM) and service from EP Morris that allows for the sharing and processing of bus patronage data from bus operators.  The source of the data is ticket machines. </t>
  </si>
  <si>
    <t>-</t>
  </si>
  <si>
    <t>EPM Bus Solutions Limited</t>
  </si>
  <si>
    <t>Flexiroute</t>
  </si>
  <si>
    <t>Scheduling and management of demand responsive passenger transport services. Issued under G-Cloud 9 Framework Agreement (RM1557ix).</t>
  </si>
  <si>
    <t>Data Images Softwre Solutions Ltd</t>
  </si>
  <si>
    <t>07013789</t>
  </si>
  <si>
    <t>PROJECT CA1227</t>
  </si>
  <si>
    <t>SME Consultancy Services</t>
  </si>
  <si>
    <t>Oxford Innovation Services</t>
  </si>
  <si>
    <t>07860991</t>
  </si>
  <si>
    <t>PROJECT CA1404</t>
  </si>
  <si>
    <t>Wakefield SEN Taxi Tender - Interim Period</t>
  </si>
  <si>
    <t>Batch 688 - Home to School transport for children with Special Educational Needs &amp; Disabilities in the Wakefield District of West Yorkshire via taxis &amp; minibuses.</t>
  </si>
  <si>
    <t>Various</t>
  </si>
  <si>
    <t>PROJECT CA0540</t>
  </si>
  <si>
    <t>Leeds City Region - Leading Indicator Intelligence</t>
  </si>
  <si>
    <t>The West Yorkshire Combined Authority wishes to procure a survey of business intelligence to provide timely insight on business confidence and performance across the Leeds City Region. The Combined Authority is seeking data on business performance, sentiment and confidence, as well as high level insight into key/current issues. The data will be used to inform our understanding of the economic performance of Leeds City Region ahead of the publication of official data, contributing to wider reporting on the economy to the Local Enterprise Partnership and other key audiences. It will also support the organisation in its policy and strategy development. The data could be sourced from a bespoke survey, or draw from existing sources such as established surveys. Data is required on a quarterly basis for a contract period of three years, subject to annual review.</t>
  </si>
  <si>
    <t>West &amp; North Yorkshire Chamber of Commerce and Industry</t>
  </si>
  <si>
    <t>00054940</t>
  </si>
  <si>
    <t>Leeds Bus Station Improvements - NEC PM/Supervisor</t>
  </si>
  <si>
    <t>NEC Project Management &amp; Supervisory support for Leeds Bus Station Refurbishments</t>
  </si>
  <si>
    <t>PROJECT CA1385</t>
  </si>
  <si>
    <t>Bradford Interchange Carriageway Works - Pre-Construction Works</t>
  </si>
  <si>
    <t>Business Case and Design Services for carriageway repair works at Bradford Interchange</t>
  </si>
  <si>
    <t>Bradford Interchange Carriageway Works - Enabling Works</t>
  </si>
  <si>
    <t>Enabling Works for carriageway repair works at Bradford Interchange</t>
  </si>
  <si>
    <t>PROJECT CA0379</t>
  </si>
  <si>
    <t xml:space="preserve">DECs &amp; EPCs Assessments </t>
  </si>
  <si>
    <t>Consultant required to undertake DEC and EPC assessments on WYCA owned assets</t>
  </si>
  <si>
    <t>White Young Green Limited</t>
  </si>
  <si>
    <t>05111508</t>
  </si>
  <si>
    <t>PROJECT CA1476</t>
  </si>
  <si>
    <t>Covid-19 Telephone Surveys</t>
  </si>
  <si>
    <t xml:space="preserve">Organisation required to conduct 4 waves of telephone survey work </t>
  </si>
  <si>
    <t>Dream</t>
  </si>
  <si>
    <t>Dream Limited</t>
  </si>
  <si>
    <t>02707764</t>
  </si>
  <si>
    <t>PROEJCT CA1459</t>
  </si>
  <si>
    <t>Waste Disposal - Wellington House and Bus Stations</t>
  </si>
  <si>
    <t xml:space="preserve">The Combined Authority is seeking to appoint a waste management company that supports our Clean Growth Action Plan
We are currently reviewing how waste is managed at all our sites within West Yorkshire. Currently only 10.21% of our waste is classed as clean and is recyclable, however, we aim to increase this and reach a target of 40% within two years of the contract. 
</t>
  </si>
  <si>
    <t>Yes 3+1+1</t>
  </si>
  <si>
    <t>Suez Recycling and Recovery UK Ltd</t>
  </si>
  <si>
    <t>02291198</t>
  </si>
  <si>
    <t>PROJECT CA1342</t>
  </si>
  <si>
    <t>Leeds Bus Station Improvements - Detailed Design &amp; Construction</t>
  </si>
  <si>
    <t>Stage 1 (Detailed Design) contract and Stage 2 (Construction) contracts of the refurbishment works at Leeds Bus Station</t>
  </si>
  <si>
    <t>PROJECT NO. CA1491</t>
  </si>
  <si>
    <t>Research to measure the size and impact of the regional VCSE (Voluntary, Community and Social Enterprise) Sector in West Yorkshire, West Yorkshire and Harrogate, and in Humber Coast and Vale</t>
  </si>
  <si>
    <t>You are invited by the Commissioning Partners to submit a quotation for undertaking research to measure the size and impact of the regional VCSE (Voluntary, Community and Social Enterprise) Sector in West Yorkshire, West Yorkshire and Harrogate, and in Humber Coast and Vale. The Commissioning Partners are West Yorkshire &amp; Harrogate Health and Care Partnership and Humber Coast &amp; Vale Health and Care Partnership, Yorkshire Sports Foundation and West Yorkshire Combined Authority. These organisations make up the Project Steering Group along with Community First Yorkshire and Two Ridings Community Foundation. West Yorkshire Combined Authority, is seeking quotes on behalf of the Commissioning Partners, for this study and will hold the agreement for the work.</t>
  </si>
  <si>
    <t>St Chad's College</t>
  </si>
  <si>
    <t>00109442</t>
  </si>
  <si>
    <t>Policy</t>
  </si>
  <si>
    <t>PROJECT NO. CA1493</t>
  </si>
  <si>
    <t>Employee Assistance Programme 2021</t>
  </si>
  <si>
    <t>To provide an online (including mobile phone app) and telephone based Employee Assistance Programme member support resource and specialist counselling service, providing access to information advice, support and interactive tools designed to address issues effecting an individuals’ personal life, work life and health and wellbeing and to assist them to prepare for future work and life changes. The service will also provide proactive guidance to help staff stay healthy and enjoy physical, mental and emotional wellbeing.</t>
  </si>
  <si>
    <t>Health Assured Limited</t>
  </si>
  <si>
    <t>06314620</t>
  </si>
  <si>
    <t xml:space="preserve">Procurement </t>
  </si>
  <si>
    <t>PROJECT CA1496</t>
  </si>
  <si>
    <t>Grant Appraisal Support &amp; State Aid Advice</t>
  </si>
  <si>
    <t>To provide advice and support on applicable State Aid/Subsidy Control regulations in relation to business grants applications.</t>
  </si>
  <si>
    <t>Clive Owen LLP</t>
  </si>
  <si>
    <t>OC312218</t>
  </si>
  <si>
    <t>Bradford Interchange Carriageway Works - PM, S &amp; QS</t>
  </si>
  <si>
    <t>The supplier will generally provide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</si>
  <si>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RPP Limited</t>
  </si>
  <si>
    <t>07159352</t>
  </si>
  <si>
    <t>PROJECT CA1473</t>
  </si>
  <si>
    <t>Peer Networks 2021- 2022</t>
  </si>
  <si>
    <t xml:space="preserve">Following a successful first year in delivery, the West Yorkshire Combined Authority (the CA) and Leeds City Region Enterprise Partnership (LEP) is seeking to commission an organisation to deliver a second programme of Peer-to-Peer Networks </t>
  </si>
  <si>
    <t>Leeds University Business School</t>
  </si>
  <si>
    <t xml:space="preserve">RC000658 </t>
  </si>
  <si>
    <t>PROJECT CA0239</t>
  </si>
  <si>
    <t>Glazing, Repair &amp; Maintenance Of On-Street Infrastructure</t>
  </si>
  <si>
    <t>WYCA has a stock of approximately 14,000 bus stops which include around 4000 shelters to be repaired and maintained. The contract will be on a call-off basis to meet WYCA's current standards and targets. The contractor shall provide a glazing and maintenance service to all WYCA's on-street infrastructure 24 hours a day, 365 days a year for the duration of the contract.</t>
  </si>
  <si>
    <t>Bus Shelters Limited</t>
  </si>
  <si>
    <t>01822681</t>
  </si>
  <si>
    <t>PROJECT CA1230</t>
  </si>
  <si>
    <t xml:space="preserve">Wide Area Network </t>
  </si>
  <si>
    <t>Wide Area Network</t>
  </si>
  <si>
    <t>PROJECT NO. CA1517</t>
  </si>
  <si>
    <t>East Leeds Demand Response Marketing Tender</t>
  </si>
  <si>
    <t>We are looking to procure support from a marketing agency to successfully promote and launch our first venture into digital demand responsive transport that has been developed following engagement with people in East Leeds.</t>
  </si>
  <si>
    <t>Magpie Creative Communications ltd</t>
  </si>
  <si>
    <t>07685325</t>
  </si>
  <si>
    <t>PROJECT NO. CA1520</t>
  </si>
  <si>
    <t>LEP: Skills for Growth - digital campaign</t>
  </si>
  <si>
    <t>The LEP is seeking to appoint a supplier to plan, manage and deliver a digital advertising campaign and produce marketing and communication materials to help promote a Skills for Growth programme to businesses based in the Leeds City Region between August 2021 – March 2022.</t>
  </si>
  <si>
    <t>ilk agency</t>
  </si>
  <si>
    <t>06266039</t>
  </si>
  <si>
    <t>PROJECT CA1528</t>
  </si>
  <si>
    <t>Digital Skills Programme</t>
  </si>
  <si>
    <t>The West Yorkshire Combined Authority (the CA) and Leeds City Region Enterprise Partnership (LEP) is seeking to commission the delivery of a digital skills training programme.</t>
  </si>
  <si>
    <t>12/07.2021</t>
  </si>
  <si>
    <t>Clockworkwork City Limited</t>
  </si>
  <si>
    <t>09458194</t>
  </si>
  <si>
    <t>CA1429</t>
  </si>
  <si>
    <t>Real Time Information System</t>
  </si>
  <si>
    <t xml:space="preserve"> Provision of an Advanced Yorkshire &amp; Humber Real Time Information System and associated services to the Combined Authority (the Services)</t>
  </si>
  <si>
    <t>Vix Technology (UK) Ltd</t>
  </si>
  <si>
    <t>PROJECT CA1464</t>
  </si>
  <si>
    <t>REBiz Telemarketing Campaign</t>
  </si>
  <si>
    <t>The REBiz programme is being delivered in partnership by the Leeds City Region Local Enterprise Partnership (the LEP), and York and North Yorkshire Enterprise Partnership. The aim of the programme is to provide free advice and financial support where possible to small or medium-sized enterprises (SMEs) in West and North Yorkshire looking to lower energy usage, reduce water and waste costs and minimise environmental and social impacts. We wish to appoint a telemarketing agency to conduct a seasonal telemarketing campaign aimed at reaching SME businesses across the West and North Yorkshire. We are looking for an agency that will: • Increase awareness of the Resource Efficient Business (REBiz) programme and the support it offers to SMEs in West (WY) and North Yorkshire (NY). • Make SME business owners aware of the support they can access to help lower their energy usage and bills. The Contract is currently expected to run from 8 of March until 30 April 2022. Please note: Contract start, and finish dates may change due to the ongoing lockdown restrictions imposed by the government as a result of COVID-19. As such, everything may need to go on hold pending positive outlook etc. Furthermore, should there be a need, the campaign could potentially be extended beyond the set deadline – this will be discussed with the chosen agency during the onboarding meeting.</t>
  </si>
  <si>
    <t>Link Telemarketing B2B Ltd</t>
  </si>
  <si>
    <t>07528847</t>
  </si>
  <si>
    <t>PROJECT CA1470</t>
  </si>
  <si>
    <t>Business start up intelligence</t>
  </si>
  <si>
    <t>The West Yorkshire Combined Authority wishes to procure access to data to enhance its understanding of the business start up landscape in the Leeds City Region.</t>
  </si>
  <si>
    <t>BankSearch Information Consultancy Limited</t>
  </si>
  <si>
    <t>03955592</t>
  </si>
  <si>
    <t>PROJECT CA1478</t>
  </si>
  <si>
    <t>Microsoft PowerBi Training Course</t>
  </si>
  <si>
    <t xml:space="preserve">See project brief. The following training services are required: • Virtual private course invoiced before March 31st 2021 and delivered in March/April 2021. • 16 delegates made up of 2x groups of 8 to make the group size manageable • A 2-day course (given the breath of content) </t>
  </si>
  <si>
    <t>QA Ltd</t>
  </si>
  <si>
    <t>02413137</t>
  </si>
  <si>
    <t>PROJECT CA1390</t>
  </si>
  <si>
    <t>Multi-disciplinary Legal Advice</t>
  </si>
  <si>
    <t>Provision of Legal Services Advice</t>
  </si>
  <si>
    <t>2+1</t>
  </si>
  <si>
    <t>Pinsent Masons LLP</t>
  </si>
  <si>
    <t>OC333653</t>
  </si>
  <si>
    <t>Legal &amp; Governance Services</t>
  </si>
  <si>
    <t>PROJECT CA1288</t>
  </si>
  <si>
    <t>West Yorkshire Urban Transit Development Partner</t>
  </si>
  <si>
    <t xml:space="preserve">The West Yorkshire Combined Authority (the Combined Authority) is seeking to procure a Development Partner to work in conjunction with the Combined Authority and local and regional partners to provide consultancy services for the identification and development of a West Yorkshire Urban Transit System. The Contract is likely to include a five year duration commencing from October 2020 (indicative). </t>
  </si>
  <si>
    <t>McBains Ltd</t>
  </si>
  <si>
    <t>03094139</t>
  </si>
  <si>
    <t>PROJECT CA1218</t>
  </si>
  <si>
    <t>Strategic Rail Advisor</t>
  </si>
  <si>
    <t>The West Yorkshire Combined Authority is seeking to procure a Strategic Rail Advisor for the Combined Authority’s Rail Team. The principal areas of work and advice would be to work as part of the team on the client side to help direct/steer our work programme around the development of a number of rail strategies.</t>
  </si>
  <si>
    <t>Transport Policy &amp; Strategy - Rail</t>
  </si>
  <si>
    <t>PROJECT CA1055</t>
  </si>
  <si>
    <t>Strategic Outline Business Case Development – Mass Transit Network</t>
  </si>
  <si>
    <t>To provide a development of a Strategic Outline Business Case (SOBC) for a Mass Transit Network in Leeds City Region. The SOBC will be compliant with West Yorkshire Combined Authority assurance process and will be prepared in accordance with Department for Transport’s WebTag methodology and Treasury Green Book guidance.</t>
  </si>
  <si>
    <t xml:space="preserve">Steer, Jacobs </t>
  </si>
  <si>
    <t>PROJECT CA0253</t>
  </si>
  <si>
    <t>Strategic &amp; Economic LCR Connectivity Support</t>
  </si>
  <si>
    <t>The purpose of this commission is to draw together a consistent and integrated local and regional connectivity strategy which sits within our existing policy and strategy framework, and is focused on enabling and distributing the HS2 growth aspirations across the city region. This includes establishing how different modes, including rail, bus and mass transit can unlock economic growth constraints to realise the policy aspirations for Leeds and across the City Region.</t>
  </si>
  <si>
    <t>Arup</t>
  </si>
  <si>
    <t>02461313</t>
  </si>
  <si>
    <t>PROJECT CA1308</t>
  </si>
  <si>
    <t>Safety, Accessibility and Efficiency Programme</t>
  </si>
  <si>
    <t>Transport Projects</t>
  </si>
  <si>
    <t>PROJECT CA1220</t>
  </si>
  <si>
    <t>Peer to Peer CEO Sessions</t>
  </si>
  <si>
    <t>The Leeds City Region Enterprise Partnership (LEP) is seeking to commission a Consultant/ Organisation to facilitate a series of Peer to Peer group sessions across the Leeds City Region. These sessions will provide a safe space for people running and leading smaller SME’s to: • meet and share ideas, identify opportunities and overcome barriers to growth and improvement • collaborate with like-minded business owners to benefit from shared experiences • change their perspectives to enable them to work more strategically on their business rather than in the business • grow and improve the business by getting more out of people and resources, and by employing better systems and methodologies</t>
  </si>
  <si>
    <t>Biskit Limited</t>
  </si>
  <si>
    <t>04959465</t>
  </si>
  <si>
    <t>PROJECT CA0814</t>
  </si>
  <si>
    <t>Legal Advice and Support for Rail Projects</t>
  </si>
  <si>
    <t>Further competition from Lot 4 Transport Rail of the Wider Public Services Legal Service Panel Agreement framework</t>
  </si>
  <si>
    <t>Addleshaw Goddard LLP</t>
  </si>
  <si>
    <t>OC318149</t>
  </si>
  <si>
    <t>PROJECT CA1234</t>
  </si>
  <si>
    <t>Leeds City Region Carbon Assessment for Strengthened Decision Making in Light of the Climate Emergency</t>
  </si>
  <si>
    <t>The West Yorkshire Combined Authority and Leeds City Region Enterprise Partnership (LEP) wish to procure an initial piece of consultancy work aimed at strengthening our understanding of the impact of our investments in light of the climate emergency declared by Leeds City Region. The scope of this work reflects our need to better understand the emissions impact of the investments we have made and to improve our assessment approaches to future investments and project design. The Combined Authority and the LEP approved the Leeds City Region Energy Strategy and Delivery Plan (ESDP) in December 2018. It aims to dramatically reduce the City Region’s carbon emissions. This is a programme of work that will be delivered in a phased approach, with short term projects and longer term, whole system actions.</t>
  </si>
  <si>
    <t>PROJECT CA1205</t>
  </si>
  <si>
    <t>Economic Report 2</t>
  </si>
  <si>
    <t>The West Yorkshire Combined Authority, working in partnership with the Leeds City Region Enterprise Partnership, wishes to procure expert support to help further our understanding of how the relocation of the Channel 4 (C4) HQ into Leeds City Region (LCR) and their wider commitment to spend more outside of London has impacted key measures of growth in the economy, across specified geographies of interest.</t>
  </si>
  <si>
    <t>MARK SPILSBURY T/A SPILSBURY RESEARCH</t>
  </si>
  <si>
    <t>Consultant</t>
  </si>
  <si>
    <t>Trade &amp; Investment​</t>
  </si>
  <si>
    <t>PROJECT CA1217</t>
  </si>
  <si>
    <t>Business Diagnostic Tool</t>
  </si>
  <si>
    <t>The Leeds City Region Enterprise Partnership (LEP) is seeking to commission an organisation to create and/or adapt a Business Diagnostic tool to help our Growth Managers support businesses with growth and resilience. The Business Diagnostic will review business performance, identify strengths and weaknesses and the current and future business model, in order for the business to be competitive, grow and be resilient to future changes in the marketplace and economy.</t>
  </si>
  <si>
    <t>DIRECTORATE</t>
  </si>
  <si>
    <t>SERVICE</t>
  </si>
  <si>
    <t>RISK VALUE MATRIX</t>
  </si>
  <si>
    <t>Y/N</t>
  </si>
  <si>
    <t xml:space="preserve">Silver </t>
  </si>
  <si>
    <r>
      <t>Customer Services</t>
    </r>
    <r>
      <rPr>
        <sz val="14"/>
        <rFont val="Arial"/>
        <family val="2"/>
      </rPr>
      <t>​</t>
    </r>
  </si>
  <si>
    <r>
      <t>Economic Policy</t>
    </r>
    <r>
      <rPr>
        <sz val="14"/>
        <rFont val="Arial"/>
        <family val="2"/>
      </rPr>
      <t>​</t>
    </r>
  </si>
  <si>
    <t xml:space="preserve">Urban Transport Group </t>
  </si>
  <si>
    <t>Charity</t>
  </si>
  <si>
    <r>
      <t>Feasibility &amp; Assurance</t>
    </r>
    <r>
      <rPr>
        <sz val="14"/>
        <rFont val="Arial"/>
        <family val="2"/>
      </rPr>
      <t>​</t>
    </r>
  </si>
  <si>
    <r>
      <t>Finance</t>
    </r>
    <r>
      <rPr>
        <sz val="14"/>
        <rFont val="Arial"/>
        <family val="2"/>
      </rPr>
      <t>​</t>
    </r>
  </si>
  <si>
    <r>
      <t>Internal Audit</t>
    </r>
    <r>
      <rPr>
        <sz val="14"/>
        <rFont val="Arial"/>
        <family val="2"/>
      </rPr>
      <t>​</t>
    </r>
  </si>
  <si>
    <r>
      <t>Legal &amp; Governance Services</t>
    </r>
    <r>
      <rPr>
        <sz val="14"/>
        <rFont val="Arial"/>
        <family val="2"/>
      </rPr>
      <t>​</t>
    </r>
  </si>
  <si>
    <r>
      <t>Portfolio Management Office</t>
    </r>
    <r>
      <rPr>
        <sz val="14"/>
        <rFont val="Arial"/>
        <family val="2"/>
      </rPr>
      <t>​</t>
    </r>
  </si>
  <si>
    <r>
      <t>Procurement</t>
    </r>
    <r>
      <rPr>
        <sz val="14"/>
        <rFont val="Arial"/>
        <family val="2"/>
      </rPr>
      <t>​</t>
    </r>
  </si>
  <si>
    <r>
      <t>Research &amp; Intelligence</t>
    </r>
    <r>
      <rPr>
        <sz val="14"/>
        <rFont val="Arial"/>
        <family val="2"/>
      </rPr>
      <t>​</t>
    </r>
  </si>
  <si>
    <r>
      <t>Trade &amp; Investment</t>
    </r>
    <r>
      <rPr>
        <sz val="14"/>
        <rFont val="Arial"/>
        <family val="2"/>
      </rPr>
      <t>​</t>
    </r>
  </si>
  <si>
    <t>Transforming Cities Fund</t>
  </si>
  <si>
    <r>
      <t>Transport Operations</t>
    </r>
    <r>
      <rPr>
        <sz val="14"/>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</si>
</sst>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_(&quot;$&quot;* #,##0.00_);_(&quot;$&quot;* \(#,##0.00\);_(&quot;$&quot;* &quot;-&quot;??_);_(@_)"/>
    <numFmt numFmtId="165" formatCode="dd/mm/yyyy;@"/>
    <numFmt numFmtId="166" formatCode="&quot;£&quot;#,##0.00"/>
  </numFmts>
  <fonts count="40">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color theme="1"/>
      <name val="Arial"/>
      <family val="2"/>
    </font>
    <font>
      <sz val="12"/>
      <name val="Arial"/>
      <family val="2"/>
    </font>
    <font>
      <sz val="8"/>
      <name val="Calibri"/>
      <family val="2"/>
      <scheme val="minor"/>
    </font>
    <font>
      <sz val="12"/>
      <color rgb="FF000000"/>
      <name val="Arial"/>
      <family val="2"/>
    </font>
    <font>
      <sz val="12"/>
      <color theme="1"/>
      <name val="Arial Unicode MS"/>
    </font>
    <font>
      <sz val="10"/>
      <color theme="1"/>
      <name val="Arial Unicode MS"/>
    </font>
    <font>
      <u/>
      <sz val="14"/>
      <color theme="1"/>
      <name val="Arial"/>
      <family val="2"/>
    </font>
    <font>
      <sz val="14"/>
      <color theme="1"/>
      <name val="Arial"/>
      <family val="2"/>
    </font>
    <font>
      <sz val="14"/>
      <color rgb="FF000000"/>
      <name val="Arial"/>
      <family val="2"/>
    </font>
    <font>
      <sz val="14"/>
      <name val="Arial"/>
      <family val="2"/>
    </font>
    <font>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color rgb="FF000000"/>
      <name val="Arial"/>
    </font>
    <font>
      <sz val="12"/>
      <color theme="1"/>
      <name val="Arial"/>
    </font>
  </fonts>
  <fills count="3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bottom/>
      <diagonal/>
    </border>
    <border>
      <left style="thin">
        <color auto="1"/>
      </left>
      <right/>
      <top/>
      <bottom style="thin">
        <color auto="1"/>
      </bottom>
      <diagonal/>
    </border>
    <border>
      <left style="thin">
        <color auto="1"/>
      </left>
      <right/>
      <top/>
      <bottom/>
      <diagonal/>
    </border>
    <border>
      <left style="thin">
        <color rgb="FF000000"/>
      </left>
      <right/>
      <top/>
      <bottom/>
      <diagonal/>
    </border>
  </borders>
  <cellStyleXfs count="45">
    <xf numFmtId="0" fontId="0" fillId="0" borderId="0"/>
    <xf numFmtId="164" fontId="9" fillId="0" borderId="0" applyFont="0" applyFill="0" applyBorder="0" applyAlignment="0" applyProtection="0"/>
    <xf numFmtId="0" fontId="9" fillId="0" borderId="0"/>
    <xf numFmtId="0" fontId="8" fillId="0" borderId="0"/>
    <xf numFmtId="0" fontId="21" fillId="0" borderId="0" applyNumberFormat="0" applyFill="0" applyBorder="0" applyAlignment="0" applyProtection="0"/>
    <xf numFmtId="0" fontId="9" fillId="10" borderId="25" applyNumberFormat="0" applyFont="0" applyAlignment="0" applyProtection="0"/>
    <xf numFmtId="0" fontId="22" fillId="0" borderId="18" applyNumberFormat="0" applyFill="0" applyAlignment="0" applyProtection="0"/>
    <xf numFmtId="0" fontId="23" fillId="0" borderId="19" applyNumberForma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21" applyNumberFormat="0" applyAlignment="0" applyProtection="0"/>
    <xf numFmtId="0" fontId="29" fillId="8" borderId="22" applyNumberFormat="0" applyAlignment="0" applyProtection="0"/>
    <xf numFmtId="0" fontId="30" fillId="8" borderId="21" applyNumberFormat="0" applyAlignment="0" applyProtection="0"/>
    <xf numFmtId="0" fontId="31" fillId="0" borderId="23" applyNumberFormat="0" applyFill="0" applyAlignment="0" applyProtection="0"/>
    <xf numFmtId="0" fontId="32" fillId="9" borderId="2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6" applyNumberFormat="0" applyFill="0" applyAlignment="0" applyProtection="0"/>
    <xf numFmtId="0" fontId="36"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3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6"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36"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36"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6"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cellStyleXfs>
  <cellXfs count="309">
    <xf numFmtId="0" fontId="0" fillId="0" borderId="0" xfId="0"/>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0" xfId="0"/>
    <xf numFmtId="14" fontId="13" fillId="0" borderId="1" xfId="0" applyNumberFormat="1" applyFont="1" applyBorder="1" applyAlignment="1">
      <alignment horizontal="center" vertical="center"/>
    </xf>
    <xf numFmtId="0" fontId="7" fillId="0" borderId="0" xfId="0" applyFont="1" applyAlignment="1">
      <alignment horizontal="center" vertical="center"/>
    </xf>
    <xf numFmtId="165" fontId="7" fillId="0" borderId="0" xfId="0" applyNumberFormat="1" applyFont="1" applyAlignment="1">
      <alignment horizontal="center" vertical="center"/>
    </xf>
    <xf numFmtId="166" fontId="7" fillId="0" borderId="0" xfId="0" applyNumberFormat="1" applyFont="1" applyAlignment="1">
      <alignment horizontal="center" vertical="center"/>
    </xf>
    <xf numFmtId="166" fontId="10"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6" fontId="14" fillId="0" borderId="1"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1"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14" fontId="13" fillId="0" borderId="1"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1" fillId="0" borderId="5" xfId="0" applyFont="1" applyBorder="1" applyAlignment="1">
      <alignment horizontal="center" vertical="center"/>
    </xf>
    <xf numFmtId="8" fontId="11" fillId="0" borderId="1" xfId="0" applyNumberFormat="1" applyFont="1" applyBorder="1" applyAlignment="1">
      <alignment horizontal="center" vertical="center"/>
    </xf>
    <xf numFmtId="14" fontId="14" fillId="0" borderId="2" xfId="0" applyNumberFormat="1" applyFont="1" applyBorder="1" applyAlignment="1">
      <alignment horizontal="center" vertical="center" wrapText="1"/>
    </xf>
    <xf numFmtId="14" fontId="14" fillId="0" borderId="3" xfId="0" applyNumberFormat="1" applyFont="1" applyBorder="1" applyAlignment="1">
      <alignment horizontal="center" vertical="center" wrapText="1"/>
    </xf>
    <xf numFmtId="0" fontId="0" fillId="0" borderId="2" xfId="0" applyBorder="1" applyAlignment="1">
      <alignment wrapText="1"/>
    </xf>
    <xf numFmtId="0" fontId="16" fillId="0" borderId="0" xfId="0" applyFont="1"/>
    <xf numFmtId="0" fontId="17" fillId="0" borderId="0" xfId="0" applyFont="1"/>
    <xf numFmtId="0" fontId="18" fillId="0" borderId="0" xfId="0" applyFont="1" applyAlignment="1">
      <alignment horizontal="left" vertical="center"/>
    </xf>
    <xf numFmtId="0" fontId="16" fillId="0" borderId="0" xfId="0" applyFont="1" applyFill="1"/>
    <xf numFmtId="0" fontId="17" fillId="0" borderId="0" xfId="0" applyFont="1" applyFill="1"/>
    <xf numFmtId="0" fontId="18" fillId="0" borderId="0" xfId="0" applyFont="1" applyFill="1" applyAlignment="1">
      <alignment horizontal="left" vertical="center"/>
    </xf>
    <xf numFmtId="0" fontId="18" fillId="0" borderId="0" xfId="0" applyFont="1" applyFill="1" applyAlignment="1">
      <alignment horizontal="left"/>
    </xf>
    <xf numFmtId="0" fontId="6" fillId="0" borderId="0" xfId="0" applyFont="1" applyFill="1" applyAlignment="1">
      <alignment horizontal="center" vertical="center"/>
    </xf>
    <xf numFmtId="14" fontId="20" fillId="0" borderId="0" xfId="0" applyNumberFormat="1" applyFont="1" applyAlignment="1">
      <alignment horizontal="center" vertical="center"/>
    </xf>
    <xf numFmtId="14" fontId="11" fillId="0" borderId="2" xfId="0" applyNumberFormat="1" applyFont="1" applyBorder="1" applyAlignment="1">
      <alignment horizontal="center" vertical="center" wrapText="1"/>
    </xf>
    <xf numFmtId="0" fontId="5" fillId="0" borderId="0" xfId="0" applyFont="1" applyFill="1" applyAlignment="1">
      <alignment horizontal="center" vertical="center"/>
    </xf>
    <xf numFmtId="0" fontId="7" fillId="0" borderId="2" xfId="0" applyFont="1" applyFill="1" applyBorder="1" applyAlignment="1">
      <alignment horizontal="center" vertical="center"/>
    </xf>
    <xf numFmtId="0" fontId="13"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0" fontId="4" fillId="0" borderId="0" xfId="0" applyFont="1" applyFill="1" applyAlignment="1">
      <alignment horizontal="center" vertical="center"/>
    </xf>
    <xf numFmtId="0" fontId="37" fillId="0" borderId="0" xfId="0" applyFont="1" applyAlignment="1">
      <alignment horizontal="center" vertical="center"/>
    </xf>
    <xf numFmtId="0" fontId="3" fillId="0" borderId="0" xfId="0" applyFont="1" applyAlignment="1">
      <alignment horizontal="center" vertical="center"/>
    </xf>
    <xf numFmtId="0" fontId="13" fillId="0" borderId="2" xfId="0" applyFont="1" applyBorder="1" applyAlignment="1">
      <alignment wrapText="1"/>
    </xf>
    <xf numFmtId="0" fontId="13" fillId="0" borderId="7" xfId="0" applyFont="1" applyBorder="1" applyAlignment="1">
      <alignment horizontal="center" vertical="center"/>
    </xf>
    <xf numFmtId="0" fontId="13"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7" xfId="0" applyFont="1" applyBorder="1" applyAlignment="1">
      <alignment horizontal="left" wrapText="1"/>
    </xf>
    <xf numFmtId="14" fontId="14" fillId="0" borderId="7"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0" fontId="15" fillId="0" borderId="6" xfId="0" applyFont="1" applyBorder="1" applyAlignment="1">
      <alignment horizontal="left"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3" xfId="0" applyFont="1" applyBorder="1" applyAlignment="1">
      <alignment horizontal="center" vertical="center" wrapText="1"/>
    </xf>
    <xf numFmtId="14" fontId="14" fillId="0" borderId="13"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1" fillId="0" borderId="27" xfId="0" applyFont="1" applyBorder="1" applyAlignment="1">
      <alignment horizontal="center" vertical="center"/>
    </xf>
    <xf numFmtId="0" fontId="14" fillId="0" borderId="10" xfId="0" applyFont="1" applyBorder="1" applyAlignment="1">
      <alignment horizontal="center" vertical="center" wrapText="1"/>
    </xf>
    <xf numFmtId="8" fontId="13" fillId="0" borderId="2" xfId="0" applyNumberFormat="1" applyFont="1" applyBorder="1" applyAlignment="1">
      <alignment horizontal="center" vertical="center"/>
    </xf>
    <xf numFmtId="0" fontId="11" fillId="0" borderId="2" xfId="0" applyFont="1" applyBorder="1" applyAlignment="1">
      <alignment vertical="center" wrapText="1"/>
    </xf>
    <xf numFmtId="0" fontId="11" fillId="0" borderId="2" xfId="0" applyFont="1" applyBorder="1" applyAlignment="1">
      <alignment horizontal="left" vertical="center" wrapText="1"/>
    </xf>
    <xf numFmtId="8" fontId="13" fillId="0" borderId="2" xfId="0" applyNumberFormat="1" applyFont="1" applyFill="1" applyBorder="1" applyAlignment="1">
      <alignment horizontal="center" vertical="center"/>
    </xf>
    <xf numFmtId="0" fontId="11" fillId="0" borderId="2" xfId="0" applyFont="1" applyFill="1" applyBorder="1" applyAlignment="1">
      <alignment vertical="center" wrapText="1"/>
    </xf>
    <xf numFmtId="0" fontId="14" fillId="0" borderId="13" xfId="0" applyFont="1" applyFill="1" applyBorder="1" applyAlignment="1">
      <alignment horizontal="center" vertical="center" wrapText="1"/>
    </xf>
    <xf numFmtId="0" fontId="38" fillId="0" borderId="13" xfId="0" applyFont="1" applyBorder="1" applyAlignment="1">
      <alignment horizontal="center" vertical="center" wrapText="1"/>
    </xf>
    <xf numFmtId="165" fontId="39" fillId="0" borderId="13" xfId="0" applyNumberFormat="1" applyFont="1" applyBorder="1" applyAlignment="1">
      <alignment horizontal="center" vertical="center"/>
    </xf>
    <xf numFmtId="0" fontId="39" fillId="0" borderId="13" xfId="0" applyFont="1" applyBorder="1" applyAlignment="1">
      <alignment horizontal="center" vertical="center"/>
    </xf>
    <xf numFmtId="0" fontId="39" fillId="0" borderId="12" xfId="0" applyFont="1" applyBorder="1" applyAlignment="1">
      <alignment horizontal="center" vertical="center" wrapText="1"/>
    </xf>
    <xf numFmtId="8" fontId="38" fillId="0" borderId="2" xfId="0" applyNumberFormat="1" applyFont="1" applyBorder="1" applyAlignment="1">
      <alignment horizontal="center" vertical="center"/>
    </xf>
    <xf numFmtId="166" fontId="39" fillId="0" borderId="13" xfId="0" applyNumberFormat="1" applyFont="1" applyBorder="1" applyAlignment="1">
      <alignment horizontal="center" vertical="center" wrapText="1"/>
    </xf>
    <xf numFmtId="0" fontId="39" fillId="0" borderId="12" xfId="2" applyFont="1" applyBorder="1" applyAlignment="1">
      <alignment horizontal="center" vertical="center" wrapText="1"/>
    </xf>
    <xf numFmtId="0" fontId="38" fillId="0" borderId="1" xfId="0" applyFont="1" applyBorder="1" applyAlignment="1">
      <alignment horizontal="center" vertical="center" wrapText="1"/>
    </xf>
    <xf numFmtId="165"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wrapText="1"/>
    </xf>
    <xf numFmtId="0" fontId="39" fillId="0" borderId="1" xfId="0" applyFont="1" applyBorder="1" applyAlignment="1">
      <alignment horizontal="center" vertical="center" wrapText="1"/>
    </xf>
    <xf numFmtId="166" fontId="39" fillId="0" borderId="1" xfId="0" applyNumberFormat="1" applyFont="1" applyBorder="1" applyAlignment="1">
      <alignment horizontal="center" vertical="center" wrapText="1"/>
    </xf>
    <xf numFmtId="0" fontId="39" fillId="0" borderId="2" xfId="2" applyFont="1" applyBorder="1" applyAlignment="1">
      <alignment horizontal="center" vertical="center" wrapText="1"/>
    </xf>
    <xf numFmtId="0" fontId="39" fillId="0" borderId="2" xfId="0" applyFont="1" applyBorder="1" applyAlignment="1">
      <alignment horizontal="center" vertical="center"/>
    </xf>
    <xf numFmtId="14" fontId="39" fillId="0" borderId="1" xfId="0" applyNumberFormat="1" applyFont="1" applyBorder="1" applyAlignment="1">
      <alignment horizontal="center" vertical="center"/>
    </xf>
    <xf numFmtId="14" fontId="39" fillId="0" borderId="1" xfId="0" applyNumberFormat="1" applyFont="1" applyBorder="1" applyAlignment="1">
      <alignment horizontal="center" vertical="center" wrapText="1"/>
    </xf>
    <xf numFmtId="0" fontId="39" fillId="0" borderId="3" xfId="0" applyFont="1" applyBorder="1" applyAlignment="1">
      <alignment horizontal="center" vertical="center"/>
    </xf>
    <xf numFmtId="0" fontId="39" fillId="0" borderId="5"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7" xfId="0" applyFont="1" applyBorder="1" applyAlignment="1">
      <alignment horizontal="center" vertical="center"/>
    </xf>
    <xf numFmtId="0" fontId="39" fillId="0" borderId="6" xfId="0" applyFont="1" applyBorder="1" applyAlignment="1">
      <alignment horizontal="center" vertical="center"/>
    </xf>
    <xf numFmtId="0" fontId="39" fillId="0" borderId="1" xfId="2" applyFont="1" applyBorder="1" applyAlignment="1">
      <alignment horizontal="center" vertical="center" wrapText="1"/>
    </xf>
    <xf numFmtId="14" fontId="39" fillId="0" borderId="1" xfId="2" applyNumberFormat="1" applyFont="1" applyBorder="1" applyAlignment="1">
      <alignment horizontal="center" vertical="center" wrapText="1"/>
    </xf>
    <xf numFmtId="14" fontId="39" fillId="0" borderId="3" xfId="0" applyNumberFormat="1" applyFont="1" applyBorder="1" applyAlignment="1">
      <alignment horizontal="center" vertical="center" wrapText="1"/>
    </xf>
    <xf numFmtId="0" fontId="39" fillId="0" borderId="5" xfId="2" applyFont="1" applyBorder="1" applyAlignment="1">
      <alignment horizontal="center" vertical="center" wrapText="1"/>
    </xf>
    <xf numFmtId="166" fontId="39" fillId="0" borderId="1" xfId="0" applyNumberFormat="1" applyFont="1" applyBorder="1" applyAlignment="1">
      <alignment horizontal="center" vertical="center"/>
    </xf>
    <xf numFmtId="165" fontId="39" fillId="0" borderId="1" xfId="0" applyNumberFormat="1" applyFont="1" applyBorder="1" applyAlignment="1">
      <alignment horizontal="center" vertical="center" wrapText="1"/>
    </xf>
    <xf numFmtId="166" fontId="39" fillId="0" borderId="1" xfId="2" applyNumberFormat="1" applyFont="1" applyBorder="1" applyAlignment="1">
      <alignment horizontal="center" vertical="center" wrapText="1"/>
    </xf>
    <xf numFmtId="0" fontId="39" fillId="0" borderId="7" xfId="2" applyFont="1" applyBorder="1" applyAlignment="1">
      <alignment horizontal="center" vertical="center" wrapText="1"/>
    </xf>
    <xf numFmtId="14" fontId="39" fillId="0" borderId="7" xfId="0" applyNumberFormat="1" applyFont="1" applyBorder="1" applyAlignment="1">
      <alignment horizontal="center" vertical="center" wrapText="1"/>
    </xf>
    <xf numFmtId="0" fontId="39" fillId="0" borderId="6" xfId="0" applyFont="1" applyBorder="1" applyAlignment="1">
      <alignment horizontal="center" vertical="center" wrapText="1"/>
    </xf>
    <xf numFmtId="166" fontId="39" fillId="0" borderId="7" xfId="0" applyNumberFormat="1" applyFont="1" applyBorder="1" applyAlignment="1">
      <alignment horizontal="center" vertical="center" wrapText="1"/>
    </xf>
    <xf numFmtId="0" fontId="39" fillId="0" borderId="0" xfId="0" quotePrefix="1" applyFont="1" applyAlignment="1">
      <alignment horizontal="center" vertical="center" wrapText="1"/>
    </xf>
    <xf numFmtId="0" fontId="39" fillId="0" borderId="1" xfId="0" quotePrefix="1" applyFont="1" applyBorder="1" applyAlignment="1">
      <alignment horizontal="center" vertical="center" wrapText="1"/>
    </xf>
    <xf numFmtId="0" fontId="39" fillId="0" borderId="1" xfId="0" applyFont="1" applyFill="1" applyBorder="1" applyAlignment="1">
      <alignment horizontal="center" vertical="center" wrapText="1"/>
    </xf>
    <xf numFmtId="0" fontId="39" fillId="0" borderId="9" xfId="0" applyFont="1" applyBorder="1" applyAlignment="1">
      <alignment horizontal="center" vertical="center" wrapText="1"/>
    </xf>
    <xf numFmtId="8" fontId="38" fillId="0" borderId="6" xfId="0" applyNumberFormat="1" applyFont="1" applyBorder="1" applyAlignment="1">
      <alignment horizontal="center" vertical="center"/>
    </xf>
    <xf numFmtId="8" fontId="38" fillId="0" borderId="1" xfId="0" applyNumberFormat="1"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14" fontId="2" fillId="0" borderId="6" xfId="0" applyNumberFormat="1" applyFont="1" applyBorder="1" applyAlignment="1">
      <alignment horizontal="center" vertical="center"/>
    </xf>
    <xf numFmtId="14"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166" fontId="2" fillId="0" borderId="1" xfId="0" applyNumberFormat="1" applyFont="1" applyBorder="1" applyAlignment="1">
      <alignment horizontal="center" vertical="center" wrapText="1"/>
    </xf>
    <xf numFmtId="0" fontId="2" fillId="0" borderId="1" xfId="2" applyFont="1" applyBorder="1" applyAlignment="1">
      <alignment horizontal="center" vertical="center" wrapText="1"/>
    </xf>
    <xf numFmtId="14"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165" fontId="2" fillId="0" borderId="3" xfId="0" applyNumberFormat="1" applyFont="1" applyBorder="1" applyAlignment="1">
      <alignment horizontal="center" vertical="center"/>
    </xf>
    <xf numFmtId="0" fontId="2" fillId="0" borderId="1" xfId="0" quotePrefix="1" applyFont="1" applyBorder="1" applyAlignment="1">
      <alignment horizontal="center" vertical="center"/>
    </xf>
    <xf numFmtId="6"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14" fontId="2" fillId="0" borderId="3" xfId="0" applyNumberFormat="1" applyFont="1" applyBorder="1" applyAlignment="1">
      <alignment horizontal="center" vertical="center"/>
    </xf>
    <xf numFmtId="0" fontId="2" fillId="0" borderId="5" xfId="0" applyFont="1" applyBorder="1" applyAlignment="1">
      <alignment horizontal="center" vertical="center"/>
    </xf>
    <xf numFmtId="0" fontId="2" fillId="0" borderId="1" xfId="0" quotePrefix="1" applyFont="1" applyBorder="1" applyAlignment="1">
      <alignment horizontal="center" vertical="center" wrapText="1"/>
    </xf>
    <xf numFmtId="14" fontId="2" fillId="0" borderId="1" xfId="0" applyNumberFormat="1" applyFont="1" applyBorder="1" applyAlignment="1">
      <alignment horizontal="left" wrapText="1"/>
    </xf>
    <xf numFmtId="14" fontId="2" fillId="0" borderId="3" xfId="0" applyNumberFormat="1" applyFont="1" applyBorder="1" applyAlignment="1">
      <alignment horizontal="left" vertical="center" wrapText="1"/>
    </xf>
    <xf numFmtId="6"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6" fontId="2" fillId="0" borderId="1" xfId="1" applyNumberFormat="1" applyFont="1" applyBorder="1" applyAlignment="1">
      <alignment horizontal="center" vertical="center"/>
    </xf>
    <xf numFmtId="8" fontId="2" fillId="0" borderId="1" xfId="0" applyNumberFormat="1" applyFont="1" applyBorder="1" applyAlignment="1">
      <alignment horizontal="center" vertical="center"/>
    </xf>
    <xf numFmtId="0" fontId="2" fillId="0" borderId="7" xfId="0" applyFont="1" applyBorder="1" applyAlignment="1">
      <alignment horizontal="left" wrapText="1"/>
    </xf>
    <xf numFmtId="165" fontId="2" fillId="0" borderId="7" xfId="0" applyNumberFormat="1" applyFont="1" applyBorder="1" applyAlignment="1">
      <alignment horizontal="center" vertical="center"/>
    </xf>
    <xf numFmtId="14" fontId="2" fillId="0" borderId="14" xfId="0" applyNumberFormat="1"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quotePrefix="1" applyFont="1" applyBorder="1" applyAlignment="1">
      <alignment horizontal="center" vertical="center"/>
    </xf>
    <xf numFmtId="166" fontId="2" fillId="0" borderId="7" xfId="0" applyNumberFormat="1" applyFont="1" applyBorder="1" applyAlignment="1">
      <alignment horizontal="center" vertical="center"/>
    </xf>
    <xf numFmtId="166" fontId="2" fillId="0" borderId="6" xfId="0" applyNumberFormat="1" applyFont="1" applyBorder="1" applyAlignment="1">
      <alignment horizontal="center" vertical="center"/>
    </xf>
    <xf numFmtId="0" fontId="2" fillId="0" borderId="2" xfId="2" applyFont="1" applyFill="1" applyBorder="1" applyAlignment="1">
      <alignment horizontal="center" vertical="center" wrapText="1"/>
    </xf>
    <xf numFmtId="14" fontId="2" fillId="0" borderId="2" xfId="2"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0" fontId="2" fillId="0" borderId="2" xfId="2" applyFont="1" applyBorder="1" applyAlignment="1">
      <alignment horizontal="center" vertical="center" wrapText="1"/>
    </xf>
    <xf numFmtId="0" fontId="2" fillId="0" borderId="2" xfId="2" quotePrefix="1" applyFont="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28"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2" applyFont="1" applyBorder="1" applyAlignment="1">
      <alignment horizontal="center" vertical="center" wrapText="1"/>
    </xf>
    <xf numFmtId="166" fontId="2" fillId="0" borderId="13" xfId="0" applyNumberFormat="1" applyFont="1" applyBorder="1" applyAlignment="1">
      <alignment horizontal="center" vertical="center" wrapText="1"/>
    </xf>
    <xf numFmtId="0" fontId="2" fillId="0" borderId="12" xfId="0" applyFont="1" applyBorder="1" applyAlignment="1">
      <alignment horizontal="center" vertical="center"/>
    </xf>
    <xf numFmtId="14" fontId="2" fillId="0" borderId="13" xfId="0" applyNumberFormat="1" applyFont="1" applyBorder="1" applyAlignment="1">
      <alignment horizontal="center" vertical="center"/>
    </xf>
    <xf numFmtId="165" fontId="2" fillId="0" borderId="7"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2" fillId="0" borderId="7" xfId="0" quotePrefix="1" applyFont="1" applyBorder="1" applyAlignment="1">
      <alignment horizontal="center" vertical="center" wrapText="1"/>
    </xf>
    <xf numFmtId="166" fontId="2" fillId="0" borderId="7"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quotePrefix="1" applyFont="1" applyBorder="1" applyAlignment="1">
      <alignment horizontal="center" vertical="center" wrapText="1"/>
    </xf>
    <xf numFmtId="166" fontId="2" fillId="0" borderId="2" xfId="0" applyNumberFormat="1" applyFont="1" applyBorder="1" applyAlignment="1">
      <alignment horizontal="center" vertical="center"/>
    </xf>
    <xf numFmtId="0" fontId="2" fillId="0" borderId="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3" xfId="0" quotePrefix="1" applyFont="1" applyBorder="1" applyAlignment="1">
      <alignment horizontal="center" vertical="center"/>
    </xf>
    <xf numFmtId="166" fontId="2" fillId="0" borderId="12" xfId="1" applyNumberFormat="1" applyFont="1" applyBorder="1" applyAlignment="1">
      <alignment horizontal="center" vertical="center"/>
    </xf>
    <xf numFmtId="0" fontId="2" fillId="0" borderId="27" xfId="0" applyFont="1" applyBorder="1" applyAlignment="1">
      <alignment horizontal="center" vertical="center" wrapText="1"/>
    </xf>
    <xf numFmtId="0" fontId="2" fillId="0" borderId="10" xfId="2" applyFont="1" applyBorder="1" applyAlignment="1">
      <alignment horizontal="center" vertical="center" wrapText="1"/>
    </xf>
    <xf numFmtId="14" fontId="2" fillId="0" borderId="10" xfId="2"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2" applyFont="1" applyBorder="1" applyAlignment="1">
      <alignment horizontal="center" vertical="center" wrapText="1"/>
    </xf>
    <xf numFmtId="0" fontId="2" fillId="0" borderId="10" xfId="2" quotePrefix="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7" xfId="0" applyNumberFormat="1" applyFont="1" applyBorder="1" applyAlignment="1">
      <alignment horizontal="center" vertical="center" wrapText="1"/>
    </xf>
    <xf numFmtId="0" fontId="2" fillId="0" borderId="5" xfId="2" applyFont="1" applyBorder="1" applyAlignment="1">
      <alignment horizontal="center" vertical="center" wrapText="1"/>
    </xf>
    <xf numFmtId="0" fontId="2" fillId="0" borderId="4" xfId="0" applyFont="1" applyBorder="1" applyAlignment="1">
      <alignment horizontal="center" vertical="center" wrapText="1"/>
    </xf>
    <xf numFmtId="165" fontId="2" fillId="0" borderId="2" xfId="0" applyNumberFormat="1" applyFont="1" applyBorder="1" applyAlignment="1">
      <alignment horizontal="center" vertical="center"/>
    </xf>
    <xf numFmtId="14"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4" xfId="0" applyFont="1" applyBorder="1" applyAlignment="1">
      <alignment horizontal="center" vertical="center"/>
    </xf>
    <xf numFmtId="14" fontId="2" fillId="0" borderId="4" xfId="0" applyNumberFormat="1" applyFont="1" applyBorder="1" applyAlignment="1">
      <alignment horizontal="center" vertical="center"/>
    </xf>
    <xf numFmtId="0" fontId="2" fillId="0" borderId="7" xfId="2" applyFont="1" applyBorder="1" applyAlignment="1">
      <alignment horizontal="center" vertical="center" wrapText="1"/>
    </xf>
    <xf numFmtId="0" fontId="2" fillId="0" borderId="2" xfId="0" quotePrefix="1" applyFont="1" applyBorder="1" applyAlignment="1">
      <alignment horizontal="center" vertical="center"/>
    </xf>
    <xf numFmtId="165" fontId="2" fillId="0" borderId="13" xfId="0" applyNumberFormat="1" applyFont="1" applyBorder="1" applyAlignment="1">
      <alignment horizontal="center" vertical="center" wrapText="1"/>
    </xf>
    <xf numFmtId="0" fontId="2" fillId="0" borderId="13" xfId="0" quotePrefix="1" applyFont="1" applyBorder="1" applyAlignment="1">
      <alignment horizontal="center" vertical="center" wrapText="1"/>
    </xf>
    <xf numFmtId="0" fontId="2" fillId="0" borderId="0" xfId="0"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1" xfId="0" quotePrefix="1" applyNumberFormat="1" applyFont="1" applyBorder="1" applyAlignment="1">
      <alignment horizontal="center" vertical="center"/>
    </xf>
    <xf numFmtId="14" fontId="2" fillId="0" borderId="1" xfId="2"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6" xfId="2" applyFont="1" applyBorder="1" applyAlignment="1">
      <alignment horizontal="center" vertical="center" wrapText="1"/>
    </xf>
    <xf numFmtId="0" fontId="2" fillId="0" borderId="7" xfId="2" quotePrefix="1" applyFont="1" applyBorder="1" applyAlignment="1">
      <alignment horizontal="center" vertical="center" wrapText="1"/>
    </xf>
    <xf numFmtId="166" fontId="2" fillId="0" borderId="2" xfId="2" applyNumberFormat="1" applyFont="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14" fontId="2" fillId="0" borderId="13"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166" fontId="2" fillId="0" borderId="13" xfId="0" applyNumberFormat="1" applyFont="1" applyFill="1" applyBorder="1" applyAlignment="1">
      <alignment horizontal="center" vertical="center"/>
    </xf>
    <xf numFmtId="0" fontId="2" fillId="0" borderId="4"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66"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2" fillId="0" borderId="13"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2" xfId="2" applyFont="1" applyBorder="1" applyAlignment="1">
      <alignment horizontal="center" vertical="center" wrapText="1"/>
    </xf>
    <xf numFmtId="166" fontId="2" fillId="0" borderId="12" xfId="0" applyNumberFormat="1" applyFont="1" applyBorder="1" applyAlignment="1">
      <alignment horizontal="center" vertical="center"/>
    </xf>
    <xf numFmtId="0" fontId="2" fillId="0" borderId="5" xfId="0"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0" xfId="0" applyFont="1" applyFill="1" applyAlignment="1">
      <alignment horizontal="center" vertical="center"/>
    </xf>
    <xf numFmtId="0" fontId="2" fillId="0" borderId="7" xfId="0" applyFont="1" applyFill="1" applyBorder="1" applyAlignment="1">
      <alignment horizontal="center" vertical="center" wrapText="1"/>
    </xf>
    <xf numFmtId="165" fontId="2" fillId="0" borderId="7" xfId="0" quotePrefix="1" applyNumberFormat="1" applyFont="1" applyBorder="1" applyAlignment="1">
      <alignment horizontal="center" vertical="center" wrapText="1"/>
    </xf>
    <xf numFmtId="165" fontId="2" fillId="0" borderId="10" xfId="0" applyNumberFormat="1" applyFont="1" applyBorder="1" applyAlignment="1">
      <alignment horizontal="center" vertical="center"/>
    </xf>
    <xf numFmtId="0" fontId="2" fillId="0" borderId="17" xfId="0" applyFont="1" applyBorder="1" applyAlignment="1">
      <alignment horizontal="center" vertical="center"/>
    </xf>
    <xf numFmtId="166" fontId="2" fillId="0" borderId="13" xfId="0" applyNumberFormat="1" applyFont="1" applyBorder="1" applyAlignment="1">
      <alignment horizontal="center" vertical="center"/>
    </xf>
    <xf numFmtId="0" fontId="2" fillId="3" borderId="2" xfId="0" applyFont="1" applyFill="1" applyBorder="1" applyAlignment="1">
      <alignment horizontal="center" vertical="center"/>
    </xf>
    <xf numFmtId="0" fontId="2" fillId="0" borderId="0" xfId="0" quotePrefix="1" applyFont="1" applyBorder="1" applyAlignment="1">
      <alignment horizontal="center" vertical="center" wrapText="1"/>
    </xf>
    <xf numFmtId="0" fontId="2" fillId="0" borderId="14" xfId="0" applyFont="1" applyBorder="1" applyAlignment="1">
      <alignment horizontal="center" vertical="center" wrapText="1"/>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165" fontId="2" fillId="0" borderId="12" xfId="0" applyNumberFormat="1" applyFont="1" applyBorder="1" applyAlignment="1">
      <alignment horizontal="center" vertical="center" wrapText="1"/>
    </xf>
    <xf numFmtId="166" fontId="2" fillId="0" borderId="17"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xf numFmtId="165" fontId="2" fillId="0" borderId="6" xfId="0" applyNumberFormat="1" applyFont="1" applyBorder="1" applyAlignment="1">
      <alignment horizontal="center" vertical="center"/>
    </xf>
    <xf numFmtId="14" fontId="2" fillId="0" borderId="13" xfId="2" applyNumberFormat="1" applyFont="1" applyBorder="1" applyAlignment="1">
      <alignment horizontal="center" vertical="center" wrapText="1"/>
    </xf>
    <xf numFmtId="0" fontId="2" fillId="0" borderId="15" xfId="2" applyFont="1" applyBorder="1" applyAlignment="1">
      <alignment horizontal="center" vertical="center" wrapText="1"/>
    </xf>
    <xf numFmtId="166" fontId="2" fillId="0" borderId="1" xfId="2" applyNumberFormat="1" applyFont="1" applyBorder="1" applyAlignment="1">
      <alignment horizontal="center" vertical="center" wrapText="1"/>
    </xf>
    <xf numFmtId="0" fontId="2" fillId="0" borderId="11" xfId="2" applyFont="1" applyBorder="1" applyAlignment="1">
      <alignment horizontal="center" vertical="center" wrapText="1"/>
    </xf>
    <xf numFmtId="166" fontId="2" fillId="0" borderId="10" xfId="2"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7" xfId="0" applyFont="1" applyFill="1" applyBorder="1" applyAlignment="1">
      <alignment horizontal="center" vertical="center"/>
    </xf>
    <xf numFmtId="165" fontId="2" fillId="0" borderId="7"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quotePrefix="1" applyFont="1" applyFill="1" applyBorder="1" applyAlignment="1">
      <alignment horizontal="center" vertical="center"/>
    </xf>
    <xf numFmtId="166" fontId="2" fillId="0" borderId="7" xfId="0" applyNumberFormat="1" applyFont="1" applyFill="1" applyBorder="1" applyAlignment="1">
      <alignment horizontal="center" vertical="center"/>
    </xf>
    <xf numFmtId="0" fontId="2" fillId="0" borderId="0" xfId="0" applyFont="1" applyFill="1" applyBorder="1" applyAlignment="1">
      <alignment horizontal="center" vertical="center"/>
    </xf>
    <xf numFmtId="165" fontId="2" fillId="0" borderId="11"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66" fontId="2" fillId="0" borderId="30" xfId="0" applyNumberFormat="1" applyFont="1" applyBorder="1" applyAlignment="1">
      <alignment horizontal="center" vertical="center" wrapText="1"/>
    </xf>
    <xf numFmtId="0" fontId="2" fillId="0" borderId="6" xfId="0" quotePrefix="1" applyFont="1" applyBorder="1" applyAlignment="1">
      <alignment horizontal="center" vertical="center"/>
    </xf>
    <xf numFmtId="14" fontId="2"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xf>
    <xf numFmtId="0" fontId="2" fillId="0" borderId="1" xfId="2"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66" fontId="2" fillId="0" borderId="7" xfId="0" applyNumberFormat="1" applyFont="1" applyFill="1" applyBorder="1" applyAlignment="1">
      <alignment horizontal="center" vertical="center" wrapText="1"/>
    </xf>
    <xf numFmtId="0" fontId="2" fillId="0" borderId="7" xfId="2"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166" fontId="2" fillId="0" borderId="13" xfId="0" applyNumberFormat="1" applyFont="1" applyFill="1" applyBorder="1" applyAlignment="1">
      <alignment horizontal="center" vertical="center" wrapText="1"/>
    </xf>
    <xf numFmtId="0" fontId="2" fillId="0" borderId="12" xfId="2" applyFont="1" applyFill="1" applyBorder="1" applyAlignment="1">
      <alignment horizontal="center" vertical="center" wrapText="1"/>
    </xf>
    <xf numFmtId="0" fontId="2" fillId="0" borderId="6" xfId="2" applyFont="1" applyFill="1" applyBorder="1" applyAlignment="1">
      <alignment horizontal="center" vertical="center" wrapText="1"/>
    </xf>
    <xf numFmtId="14" fontId="2" fillId="0" borderId="7" xfId="2"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2" applyFont="1" applyFill="1" applyBorder="1" applyAlignment="1">
      <alignment horizontal="center" vertical="center" wrapText="1"/>
    </xf>
    <xf numFmtId="0" fontId="2" fillId="0" borderId="2" xfId="0" quotePrefix="1" applyFont="1" applyFill="1" applyBorder="1" applyAlignment="1">
      <alignment horizontal="center" vertical="center"/>
    </xf>
    <xf numFmtId="0" fontId="2" fillId="0" borderId="13" xfId="2" applyFont="1" applyFill="1" applyBorder="1" applyAlignment="1">
      <alignment horizontal="center" vertical="center" wrapText="1"/>
    </xf>
    <xf numFmtId="14" fontId="2" fillId="0" borderId="13" xfId="2" applyNumberFormat="1" applyFont="1" applyFill="1" applyBorder="1" applyAlignment="1">
      <alignment horizontal="center" vertical="center" wrapText="1"/>
    </xf>
    <xf numFmtId="0" fontId="2" fillId="0" borderId="15" xfId="2"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14" fontId="2" fillId="0" borderId="2" xfId="2" applyNumberFormat="1" applyFont="1" applyFill="1" applyBorder="1" applyAlignment="1">
      <alignment horizontal="center" vertical="center" wrapText="1"/>
    </xf>
    <xf numFmtId="0" fontId="2" fillId="0" borderId="2" xfId="2" quotePrefix="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0" fontId="2" fillId="0" borderId="12" xfId="0" quotePrefix="1" applyFont="1" applyFill="1" applyBorder="1" applyAlignment="1">
      <alignment horizontal="center" vertical="center"/>
    </xf>
    <xf numFmtId="166" fontId="2"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cellXfs>
  <cellStyles count="45">
    <cellStyle name="20% - Accent1 2" xfId="22" xr:uid="{9DD48DEB-6056-482A-91B3-E3FD3C54BF7C}"/>
    <cellStyle name="20% - Accent2 2" xfId="26" xr:uid="{B24191CB-FDC5-4F41-AB4B-338BD053111A}"/>
    <cellStyle name="20% - Accent3 2" xfId="30" xr:uid="{BE4A09D8-C9F4-4F30-96C8-83F1C7453EB1}"/>
    <cellStyle name="20% - Accent4 2" xfId="34" xr:uid="{3062A07C-1BC8-4F45-89E5-7A5CF6D8E6FB}"/>
    <cellStyle name="20% - Accent5 2" xfId="38" xr:uid="{AE4B7709-E1F3-4DB7-924A-70D44853C7DC}"/>
    <cellStyle name="20% - Accent6 2" xfId="42" xr:uid="{8B2224EC-5361-4EA2-B622-3EDFA16B6EC0}"/>
    <cellStyle name="40% - Accent1 2" xfId="23" xr:uid="{16B94252-CF7C-4E42-A073-2A189D97189B}"/>
    <cellStyle name="40% - Accent2 2" xfId="27" xr:uid="{755A774A-3C81-48C2-AEFC-FAFBCF0DB97B}"/>
    <cellStyle name="40% - Accent3 2" xfId="31" xr:uid="{00E3B40B-A46B-40EF-A737-A66B27F2A3D8}"/>
    <cellStyle name="40% - Accent4 2" xfId="35" xr:uid="{83192A81-35B1-44FE-95FE-63273F010056}"/>
    <cellStyle name="40% - Accent5 2" xfId="39" xr:uid="{7771D43E-0D6A-4DC3-9DFF-81EAC31B9B59}"/>
    <cellStyle name="40% - Accent6 2" xfId="43" xr:uid="{E29EFD30-CA7F-47E6-ACA7-B6F0181B5188}"/>
    <cellStyle name="60% - Accent1 2" xfId="24" xr:uid="{8A59F517-3FDF-49EB-A3F8-2F6DC448764A}"/>
    <cellStyle name="60% - Accent2 2" xfId="28" xr:uid="{37A6F9A8-EBF4-44DC-8C19-7D7BC2791907}"/>
    <cellStyle name="60% - Accent3 2" xfId="32" xr:uid="{4C859B1A-7B68-4B65-8729-4B107503785D}"/>
    <cellStyle name="60% - Accent4 2" xfId="36" xr:uid="{D47527ED-55C6-4368-97ED-39B35D53FF74}"/>
    <cellStyle name="60% - Accent5 2" xfId="40" xr:uid="{DEC256A2-1B01-4C21-A1DE-3D5F4C64ACCD}"/>
    <cellStyle name="60% - Accent6 2" xfId="44" xr:uid="{9C4DE166-165A-485E-ADF5-4A5206193334}"/>
    <cellStyle name="Accent1 2" xfId="21" xr:uid="{9355EBBB-A056-4293-B3A0-D3A8B35368C5}"/>
    <cellStyle name="Accent2 2" xfId="25" xr:uid="{2C287E9A-AB9C-4F27-AE64-202FC952397F}"/>
    <cellStyle name="Accent3 2" xfId="29" xr:uid="{765F1573-909C-4431-B97E-3EB2DA37BBB7}"/>
    <cellStyle name="Accent4 2" xfId="33" xr:uid="{C2216163-CC6E-43DE-A29F-B9A139B66D0D}"/>
    <cellStyle name="Accent5 2" xfId="37" xr:uid="{A259286D-6237-4357-8E32-4870DD1D0AAD}"/>
    <cellStyle name="Accent6 2" xfId="41" xr:uid="{90F5DFF5-9A1E-4015-86D7-6622FA4ADDEA}"/>
    <cellStyle name="Bad 2" xfId="11" xr:uid="{C3E80227-338E-4BC4-B83A-C8F034C6FD7F}"/>
    <cellStyle name="Calculation 2" xfId="15" xr:uid="{5303E2A4-0FD2-44F8-9879-56B7A7742326}"/>
    <cellStyle name="Check Cell 2" xfId="17" xr:uid="{D5B8CD94-3B78-4C74-B770-B86CFCD094FD}"/>
    <cellStyle name="Currency" xfId="1" builtinId="4"/>
    <cellStyle name="Explanatory Text 2" xfId="19" xr:uid="{D69D1768-071C-4BEB-99C1-AB0A8D194841}"/>
    <cellStyle name="Good 2" xfId="10" xr:uid="{D3A616F5-8F62-4328-8F95-1EAD5D7561A0}"/>
    <cellStyle name="Heading 1 2" xfId="6" xr:uid="{0A3A04AB-C886-4CFE-9131-F0C739C024DD}"/>
    <cellStyle name="Heading 2 2" xfId="7" xr:uid="{D844F956-F6B6-4D04-A770-62B83EBBA82E}"/>
    <cellStyle name="Heading 3 2" xfId="8" xr:uid="{E9355CB2-D38C-46D9-900F-37EFF2F6DAFB}"/>
    <cellStyle name="Heading 4 2" xfId="9" xr:uid="{02FEF92E-5105-4839-9537-6C1BE7CF2D23}"/>
    <cellStyle name="Input 2" xfId="13" xr:uid="{0F306D81-BBB8-4698-BC2C-DD5CB302564A}"/>
    <cellStyle name="Linked Cell 2" xfId="16" xr:uid="{8FDF0BDA-2F57-4F0E-9F0B-1206E3D4A5AA}"/>
    <cellStyle name="Neutral 2" xfId="12" xr:uid="{56C160C7-9C2F-4041-B1C5-AF9AD3C02BE7}"/>
    <cellStyle name="Normal" xfId="0" builtinId="0"/>
    <cellStyle name="Normal 2" xfId="2" xr:uid="{4CFEA8BB-724A-4C32-A60E-56FEC02BB6F7}"/>
    <cellStyle name="Normal 4" xfId="3" xr:uid="{499B26A3-1DC5-445B-906C-0E3B7402DCA7}"/>
    <cellStyle name="Note" xfId="5" builtinId="10" customBuiltin="1"/>
    <cellStyle name="Output 2" xfId="14" xr:uid="{18E9FEE0-E18B-4197-8704-14A7C6BAA1DE}"/>
    <cellStyle name="Title" xfId="4" builtinId="15" customBuiltin="1"/>
    <cellStyle name="Total 2" xfId="20" xr:uid="{A3995D41-5CB6-4E21-BACB-66D18BE024C0}"/>
    <cellStyle name="Warning Text 2" xfId="18" xr:uid="{934FFADB-6A48-43FE-AD19-F309F9C6DB1B}"/>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namedSheetView name="View1" id="{A2B29C17-6F22-4B57-ABA8-365236F47F1D}"/>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O153"/>
  <sheetViews>
    <sheetView tabSelected="1" zoomScale="68" zoomScaleNormal="50" workbookViewId="0">
      <pane ySplit="1" topLeftCell="A2" activePane="bottomLeft" state="frozen"/>
      <selection pane="bottomLeft" activeCell="E120" sqref="E120"/>
    </sheetView>
  </sheetViews>
  <sheetFormatPr defaultColWidth="9.21875" defaultRowHeight="15"/>
  <cols>
    <col min="1" max="1" width="26.5546875" style="8" customWidth="1"/>
    <col min="2" max="2" width="28.44140625" style="8" customWidth="1"/>
    <col min="3" max="3" width="56.44140625" style="8" customWidth="1"/>
    <col min="4" max="4" width="16.5546875" style="9" customWidth="1"/>
    <col min="5" max="5" width="24.77734375" style="9" bestFit="1" customWidth="1"/>
    <col min="6" max="6" width="22.21875" style="8" customWidth="1"/>
    <col min="7" max="7" width="22.77734375" style="8" bestFit="1" customWidth="1"/>
    <col min="8" max="8" width="26" style="8" bestFit="1" customWidth="1"/>
    <col min="9" max="9" width="49.77734375" style="8" bestFit="1" customWidth="1"/>
    <col min="10" max="10" width="28.77734375" style="8" bestFit="1" customWidth="1"/>
    <col min="11" max="11" width="33.5546875" style="8" bestFit="1" customWidth="1"/>
    <col min="12" max="12" width="31.21875" style="8" bestFit="1" customWidth="1"/>
    <col min="13" max="13" width="26.77734375" style="8" bestFit="1" customWidth="1"/>
    <col min="14" max="14" width="21.5546875" style="10" customWidth="1"/>
    <col min="15" max="15" width="31.5546875" style="10" customWidth="1"/>
    <col min="16" max="16" width="25.44140625" style="10" customWidth="1"/>
    <col min="17" max="17" width="20.77734375" style="8" customWidth="1"/>
    <col min="18" max="26" width="9.21875" style="17"/>
    <col min="27" max="28" width="12.77734375" style="17" bestFit="1" customWidth="1"/>
    <col min="29" max="16384" width="9.21875" style="17"/>
  </cols>
  <sheetData>
    <row r="1" spans="1:17" s="8" customFormat="1" ht="31.2">
      <c r="A1" s="1" t="s">
        <v>0</v>
      </c>
      <c r="B1" s="1" t="s">
        <v>1</v>
      </c>
      <c r="C1" s="1" t="s">
        <v>2</v>
      </c>
      <c r="D1" s="2" t="s">
        <v>3</v>
      </c>
      <c r="E1" s="2" t="s">
        <v>4</v>
      </c>
      <c r="F1" s="1" t="s">
        <v>5</v>
      </c>
      <c r="G1" s="5" t="s">
        <v>6</v>
      </c>
      <c r="H1" s="3" t="s">
        <v>16</v>
      </c>
      <c r="I1" s="4" t="s">
        <v>7</v>
      </c>
      <c r="J1" s="1" t="s">
        <v>8</v>
      </c>
      <c r="K1" s="1" t="s">
        <v>9</v>
      </c>
      <c r="L1" s="1" t="s">
        <v>10</v>
      </c>
      <c r="M1" s="1" t="s">
        <v>11</v>
      </c>
      <c r="N1" s="11" t="s">
        <v>12</v>
      </c>
      <c r="O1" s="11" t="s">
        <v>13</v>
      </c>
      <c r="P1" s="11" t="s">
        <v>14</v>
      </c>
      <c r="Q1" s="1" t="s">
        <v>15</v>
      </c>
    </row>
    <row r="2" spans="1:17" ht="60">
      <c r="A2" s="121" t="s">
        <v>22</v>
      </c>
      <c r="B2" s="122" t="s">
        <v>23</v>
      </c>
      <c r="C2" s="122" t="s">
        <v>24</v>
      </c>
      <c r="D2" s="123">
        <v>44204</v>
      </c>
      <c r="E2" s="123">
        <v>44568</v>
      </c>
      <c r="F2" s="122" t="s">
        <v>25</v>
      </c>
      <c r="G2" s="124">
        <v>47490</v>
      </c>
      <c r="H2" s="112" t="s">
        <v>25</v>
      </c>
      <c r="I2" s="125" t="s">
        <v>26</v>
      </c>
      <c r="J2" s="122" t="s">
        <v>27</v>
      </c>
      <c r="K2" s="122"/>
      <c r="L2" s="126" t="s">
        <v>29</v>
      </c>
      <c r="M2" s="126" t="s">
        <v>30</v>
      </c>
      <c r="N2" s="127">
        <v>10500000</v>
      </c>
      <c r="O2" s="127" t="s">
        <v>20</v>
      </c>
      <c r="P2" s="127">
        <v>0</v>
      </c>
      <c r="Q2" s="128" t="s">
        <v>31</v>
      </c>
    </row>
    <row r="3" spans="1:17" ht="60">
      <c r="A3" s="122" t="s">
        <v>34</v>
      </c>
      <c r="B3" s="122" t="s">
        <v>35</v>
      </c>
      <c r="C3" s="122" t="s">
        <v>36</v>
      </c>
      <c r="D3" s="123">
        <v>44200</v>
      </c>
      <c r="E3" s="123">
        <v>44380</v>
      </c>
      <c r="F3" s="122" t="s">
        <v>17</v>
      </c>
      <c r="G3" s="131">
        <v>44380</v>
      </c>
      <c r="H3" s="112" t="s">
        <v>32</v>
      </c>
      <c r="I3" s="125" t="s">
        <v>37</v>
      </c>
      <c r="J3" s="126" t="s">
        <v>38</v>
      </c>
      <c r="K3" s="132" t="s">
        <v>39</v>
      </c>
      <c r="L3" s="122" t="s">
        <v>41</v>
      </c>
      <c r="M3" s="126" t="s">
        <v>19</v>
      </c>
      <c r="N3" s="24">
        <v>58500</v>
      </c>
      <c r="O3" s="24">
        <v>58500</v>
      </c>
      <c r="P3" s="127">
        <v>0</v>
      </c>
      <c r="Q3" s="128" t="s">
        <v>31</v>
      </c>
    </row>
    <row r="4" spans="1:17" ht="165">
      <c r="A4" s="122" t="s">
        <v>42</v>
      </c>
      <c r="B4" s="122" t="s">
        <v>43</v>
      </c>
      <c r="C4" s="122" t="s">
        <v>44</v>
      </c>
      <c r="D4" s="123">
        <v>44046</v>
      </c>
      <c r="E4" s="123">
        <v>44410</v>
      </c>
      <c r="F4" s="122" t="s">
        <v>17</v>
      </c>
      <c r="G4" s="124">
        <v>44410</v>
      </c>
      <c r="H4" s="112" t="s">
        <v>32</v>
      </c>
      <c r="I4" s="125" t="s">
        <v>45</v>
      </c>
      <c r="J4" s="122" t="s">
        <v>21</v>
      </c>
      <c r="K4" s="122" t="s">
        <v>20</v>
      </c>
      <c r="L4" s="126" t="s">
        <v>46</v>
      </c>
      <c r="M4" s="122" t="s">
        <v>47</v>
      </c>
      <c r="N4" s="133">
        <v>38150</v>
      </c>
      <c r="O4" s="133">
        <v>38150</v>
      </c>
      <c r="P4" s="134">
        <v>0</v>
      </c>
      <c r="Q4" s="126" t="s">
        <v>31</v>
      </c>
    </row>
    <row r="5" spans="1:17" ht="120">
      <c r="A5" s="122" t="s">
        <v>48</v>
      </c>
      <c r="B5" s="122" t="s">
        <v>49</v>
      </c>
      <c r="C5" s="122" t="s">
        <v>50</v>
      </c>
      <c r="D5" s="123">
        <v>44127</v>
      </c>
      <c r="E5" s="123">
        <v>44420</v>
      </c>
      <c r="F5" s="122" t="s">
        <v>17</v>
      </c>
      <c r="G5" s="131">
        <v>44420</v>
      </c>
      <c r="H5" s="112" t="s">
        <v>32</v>
      </c>
      <c r="I5" s="23" t="s">
        <v>51</v>
      </c>
      <c r="J5" s="126" t="s">
        <v>38</v>
      </c>
      <c r="K5" s="132" t="s">
        <v>52</v>
      </c>
      <c r="L5" s="122" t="s">
        <v>53</v>
      </c>
      <c r="M5" s="126" t="s">
        <v>54</v>
      </c>
      <c r="N5" s="24">
        <v>361108.31</v>
      </c>
      <c r="O5" s="24">
        <v>361108.31</v>
      </c>
      <c r="P5" s="127">
        <v>0</v>
      </c>
      <c r="Q5" s="128" t="s">
        <v>31</v>
      </c>
    </row>
    <row r="6" spans="1:17" ht="165">
      <c r="A6" s="122" t="s">
        <v>55</v>
      </c>
      <c r="B6" s="122" t="s">
        <v>56</v>
      </c>
      <c r="C6" s="122" t="s">
        <v>57</v>
      </c>
      <c r="D6" s="135">
        <v>44047</v>
      </c>
      <c r="E6" s="135">
        <v>44079</v>
      </c>
      <c r="F6" s="126" t="s">
        <v>33</v>
      </c>
      <c r="G6" s="136">
        <v>44439</v>
      </c>
      <c r="H6" s="112" t="s">
        <v>32</v>
      </c>
      <c r="I6" s="137" t="s">
        <v>58</v>
      </c>
      <c r="J6" s="122" t="s">
        <v>59</v>
      </c>
      <c r="K6" s="122" t="s">
        <v>60</v>
      </c>
      <c r="L6" s="126" t="s">
        <v>61</v>
      </c>
      <c r="M6" s="122" t="s">
        <v>47</v>
      </c>
      <c r="N6" s="134">
        <v>87000</v>
      </c>
      <c r="O6" s="134">
        <v>87000</v>
      </c>
      <c r="P6" s="134">
        <v>0</v>
      </c>
      <c r="Q6" s="126" t="s">
        <v>31</v>
      </c>
    </row>
    <row r="7" spans="1:17" ht="210">
      <c r="A7" s="12" t="s">
        <v>62</v>
      </c>
      <c r="B7" s="12" t="s">
        <v>63</v>
      </c>
      <c r="C7" s="12" t="s">
        <v>64</v>
      </c>
      <c r="D7" s="13">
        <v>44214</v>
      </c>
      <c r="E7" s="13">
        <v>44286</v>
      </c>
      <c r="F7" s="122" t="s">
        <v>17</v>
      </c>
      <c r="G7" s="136">
        <v>44439</v>
      </c>
      <c r="H7" s="112" t="s">
        <v>32</v>
      </c>
      <c r="I7" s="22" t="s">
        <v>65</v>
      </c>
      <c r="J7" s="122" t="s">
        <v>66</v>
      </c>
      <c r="K7" s="138" t="s">
        <v>67</v>
      </c>
      <c r="L7" s="12" t="s">
        <v>68</v>
      </c>
      <c r="M7" s="122" t="s">
        <v>30</v>
      </c>
      <c r="N7" s="14">
        <v>180300</v>
      </c>
      <c r="O7" s="14">
        <v>180300</v>
      </c>
      <c r="P7" s="134">
        <v>0</v>
      </c>
      <c r="Q7" s="126" t="s">
        <v>31</v>
      </c>
    </row>
    <row r="8" spans="1:17" ht="60">
      <c r="A8" s="122" t="s">
        <v>69</v>
      </c>
      <c r="B8" s="122" t="s">
        <v>70</v>
      </c>
      <c r="C8" s="122" t="s">
        <v>71</v>
      </c>
      <c r="D8" s="139">
        <v>44075</v>
      </c>
      <c r="E8" s="139">
        <v>44439</v>
      </c>
      <c r="F8" s="122" t="s">
        <v>25</v>
      </c>
      <c r="G8" s="140">
        <v>44439</v>
      </c>
      <c r="H8" s="112" t="s">
        <v>25</v>
      </c>
      <c r="I8" s="125" t="s">
        <v>72</v>
      </c>
      <c r="J8" s="122" t="s">
        <v>66</v>
      </c>
      <c r="K8" s="138" t="s">
        <v>73</v>
      </c>
      <c r="L8" s="126" t="s">
        <v>46</v>
      </c>
      <c r="M8" s="122" t="s">
        <v>47</v>
      </c>
      <c r="N8" s="127">
        <v>90000</v>
      </c>
      <c r="O8" s="127">
        <v>90000</v>
      </c>
      <c r="P8" s="134">
        <v>0</v>
      </c>
      <c r="Q8" s="126" t="s">
        <v>31</v>
      </c>
    </row>
    <row r="9" spans="1:17" ht="180">
      <c r="A9" s="122" t="s">
        <v>74</v>
      </c>
      <c r="B9" s="122" t="s">
        <v>75</v>
      </c>
      <c r="C9" s="122" t="s">
        <v>76</v>
      </c>
      <c r="D9" s="13">
        <v>44131</v>
      </c>
      <c r="E9" s="13">
        <v>44312</v>
      </c>
      <c r="F9" s="122" t="s">
        <v>77</v>
      </c>
      <c r="G9" s="124">
        <v>44494</v>
      </c>
      <c r="H9" s="112" t="s">
        <v>32</v>
      </c>
      <c r="I9" s="23" t="s">
        <v>78</v>
      </c>
      <c r="J9" s="122" t="s">
        <v>38</v>
      </c>
      <c r="K9" s="138">
        <v>12592037</v>
      </c>
      <c r="L9" s="122" t="s">
        <v>68</v>
      </c>
      <c r="M9" s="126" t="s">
        <v>30</v>
      </c>
      <c r="N9" s="141">
        <v>100000</v>
      </c>
      <c r="O9" s="141">
        <v>100000</v>
      </c>
      <c r="P9" s="127">
        <v>0</v>
      </c>
      <c r="Q9" s="128" t="s">
        <v>31</v>
      </c>
    </row>
    <row r="10" spans="1:17" ht="105">
      <c r="A10" s="122" t="s">
        <v>79</v>
      </c>
      <c r="B10" s="122" t="s">
        <v>80</v>
      </c>
      <c r="C10" s="122" t="s">
        <v>81</v>
      </c>
      <c r="D10" s="123">
        <v>44150</v>
      </c>
      <c r="E10" s="123">
        <v>44494</v>
      </c>
      <c r="F10" s="122" t="s">
        <v>32</v>
      </c>
      <c r="G10" s="124">
        <v>44494</v>
      </c>
      <c r="H10" s="112" t="s">
        <v>32</v>
      </c>
      <c r="I10" s="125" t="s">
        <v>82</v>
      </c>
      <c r="J10" s="122" t="s">
        <v>66</v>
      </c>
      <c r="K10" s="138" t="s">
        <v>83</v>
      </c>
      <c r="L10" s="122" t="s">
        <v>84</v>
      </c>
      <c r="M10" s="122" t="s">
        <v>19</v>
      </c>
      <c r="N10" s="141">
        <v>90000</v>
      </c>
      <c r="O10" s="141">
        <v>90000</v>
      </c>
      <c r="P10" s="134">
        <v>0</v>
      </c>
      <c r="Q10" s="126" t="s">
        <v>31</v>
      </c>
    </row>
    <row r="11" spans="1:17" ht="60">
      <c r="A11" s="122" t="s">
        <v>85</v>
      </c>
      <c r="B11" s="122" t="s">
        <v>86</v>
      </c>
      <c r="C11" s="122" t="s">
        <v>87</v>
      </c>
      <c r="D11" s="142">
        <v>44176</v>
      </c>
      <c r="E11" s="123">
        <v>44511</v>
      </c>
      <c r="F11" s="122" t="s">
        <v>17</v>
      </c>
      <c r="G11" s="124">
        <v>44511</v>
      </c>
      <c r="H11" s="109" t="s">
        <v>25</v>
      </c>
      <c r="I11" s="125" t="s">
        <v>88</v>
      </c>
      <c r="J11" s="122" t="s">
        <v>38</v>
      </c>
      <c r="K11" s="138" t="s">
        <v>89</v>
      </c>
      <c r="L11" s="122" t="s">
        <v>90</v>
      </c>
      <c r="M11" s="122" t="s">
        <v>91</v>
      </c>
      <c r="N11" s="141">
        <v>17000</v>
      </c>
      <c r="O11" s="141">
        <v>17000</v>
      </c>
      <c r="P11" s="127">
        <v>0</v>
      </c>
      <c r="Q11" s="128" t="s">
        <v>31</v>
      </c>
    </row>
    <row r="12" spans="1:17" ht="105">
      <c r="A12" s="122" t="s">
        <v>92</v>
      </c>
      <c r="B12" s="122" t="s">
        <v>93</v>
      </c>
      <c r="C12" s="122" t="s">
        <v>94</v>
      </c>
      <c r="D12" s="123">
        <v>44169</v>
      </c>
      <c r="E12" s="123">
        <v>44533</v>
      </c>
      <c r="F12" s="122" t="s">
        <v>32</v>
      </c>
      <c r="G12" s="136">
        <v>44533</v>
      </c>
      <c r="H12" s="112" t="s">
        <v>32</v>
      </c>
      <c r="I12" s="125" t="s">
        <v>95</v>
      </c>
      <c r="J12" s="126" t="s">
        <v>38</v>
      </c>
      <c r="K12" s="132" t="s">
        <v>96</v>
      </c>
      <c r="L12" s="122" t="s">
        <v>97</v>
      </c>
      <c r="M12" s="126" t="s">
        <v>54</v>
      </c>
      <c r="N12" s="143">
        <v>85000</v>
      </c>
      <c r="O12" s="141">
        <v>85000</v>
      </c>
      <c r="P12" s="144">
        <v>0</v>
      </c>
      <c r="Q12" s="128" t="s">
        <v>31</v>
      </c>
    </row>
    <row r="13" spans="1:17" ht="75">
      <c r="A13" s="122" t="s">
        <v>98</v>
      </c>
      <c r="B13" s="122" t="s">
        <v>99</v>
      </c>
      <c r="C13" s="122" t="s">
        <v>100</v>
      </c>
      <c r="D13" s="142">
        <v>43831</v>
      </c>
      <c r="E13" s="142">
        <v>44196</v>
      </c>
      <c r="F13" s="122" t="s">
        <v>101</v>
      </c>
      <c r="G13" s="124">
        <v>44561</v>
      </c>
      <c r="H13" s="109" t="s">
        <v>32</v>
      </c>
      <c r="I13" s="125" t="s">
        <v>102</v>
      </c>
      <c r="J13" s="122" t="s">
        <v>66</v>
      </c>
      <c r="K13" s="138" t="s">
        <v>103</v>
      </c>
      <c r="L13" s="122" t="s">
        <v>104</v>
      </c>
      <c r="M13" s="122" t="s">
        <v>30</v>
      </c>
      <c r="N13" s="141">
        <v>34650</v>
      </c>
      <c r="O13" s="141">
        <v>34650</v>
      </c>
      <c r="P13" s="134">
        <v>0</v>
      </c>
      <c r="Q13" s="126" t="s">
        <v>31</v>
      </c>
    </row>
    <row r="14" spans="1:17" ht="105">
      <c r="A14" s="122" t="s">
        <v>105</v>
      </c>
      <c r="B14" s="122" t="s">
        <v>106</v>
      </c>
      <c r="C14" s="122" t="s">
        <v>107</v>
      </c>
      <c r="D14" s="123">
        <v>44197</v>
      </c>
      <c r="E14" s="123">
        <v>44561</v>
      </c>
      <c r="F14" s="122" t="s">
        <v>17</v>
      </c>
      <c r="G14" s="131">
        <v>44561</v>
      </c>
      <c r="H14" s="112" t="s">
        <v>25</v>
      </c>
      <c r="I14" s="23" t="s">
        <v>102</v>
      </c>
      <c r="J14" s="126" t="s">
        <v>38</v>
      </c>
      <c r="K14" s="132" t="s">
        <v>103</v>
      </c>
      <c r="L14" s="122" t="s">
        <v>108</v>
      </c>
      <c r="M14" s="122" t="s">
        <v>109</v>
      </c>
      <c r="N14" s="24">
        <v>39600</v>
      </c>
      <c r="O14" s="24">
        <v>39600</v>
      </c>
      <c r="P14" s="127">
        <v>0</v>
      </c>
      <c r="Q14" s="128" t="s">
        <v>31</v>
      </c>
    </row>
    <row r="15" spans="1:17" ht="75">
      <c r="A15" s="12" t="s">
        <v>110</v>
      </c>
      <c r="B15" s="12" t="s">
        <v>111</v>
      </c>
      <c r="C15" s="12" t="s">
        <v>112</v>
      </c>
      <c r="D15" s="13">
        <v>44270</v>
      </c>
      <c r="E15" s="13">
        <v>44561</v>
      </c>
      <c r="F15" s="126" t="s">
        <v>20</v>
      </c>
      <c r="G15" s="26">
        <v>44561</v>
      </c>
      <c r="H15" s="112" t="s">
        <v>32</v>
      </c>
      <c r="I15" s="22" t="s">
        <v>113</v>
      </c>
      <c r="J15" s="122" t="s">
        <v>21</v>
      </c>
      <c r="K15" s="138" t="s">
        <v>114</v>
      </c>
      <c r="L15" s="12" t="s">
        <v>115</v>
      </c>
      <c r="M15" s="122" t="s">
        <v>19</v>
      </c>
      <c r="N15" s="14">
        <v>148000</v>
      </c>
      <c r="O15" s="14">
        <v>148000</v>
      </c>
      <c r="P15" s="134">
        <v>0</v>
      </c>
      <c r="Q15" s="126" t="s">
        <v>31</v>
      </c>
    </row>
    <row r="16" spans="1:17" ht="75">
      <c r="A16" s="110" t="s">
        <v>116</v>
      </c>
      <c r="B16" s="110" t="s">
        <v>117</v>
      </c>
      <c r="C16" s="145" t="s">
        <v>118</v>
      </c>
      <c r="D16" s="146">
        <v>44354</v>
      </c>
      <c r="E16" s="146">
        <v>44446</v>
      </c>
      <c r="F16" s="108" t="s">
        <v>17</v>
      </c>
      <c r="G16" s="147">
        <v>44446</v>
      </c>
      <c r="H16" s="148" t="s">
        <v>32</v>
      </c>
      <c r="I16" s="149" t="s">
        <v>119</v>
      </c>
      <c r="J16" s="108" t="s">
        <v>38</v>
      </c>
      <c r="K16" s="150" t="s">
        <v>120</v>
      </c>
      <c r="L16" s="108" t="s">
        <v>121</v>
      </c>
      <c r="M16" s="110" t="s">
        <v>109</v>
      </c>
      <c r="N16" s="151">
        <v>22089</v>
      </c>
      <c r="O16" s="152">
        <v>22089</v>
      </c>
      <c r="P16" s="151">
        <v>0</v>
      </c>
      <c r="Q16" s="108" t="s">
        <v>122</v>
      </c>
    </row>
    <row r="17" spans="1:17" ht="90">
      <c r="A17" s="153" t="s">
        <v>123</v>
      </c>
      <c r="B17" s="153" t="s">
        <v>124</v>
      </c>
      <c r="C17" s="153" t="s">
        <v>125</v>
      </c>
      <c r="D17" s="154">
        <v>43191</v>
      </c>
      <c r="E17" s="155">
        <v>44574</v>
      </c>
      <c r="F17" s="156" t="s">
        <v>33</v>
      </c>
      <c r="G17" s="154">
        <v>44574</v>
      </c>
      <c r="H17" s="156" t="s">
        <v>25</v>
      </c>
      <c r="I17" s="156" t="s">
        <v>126</v>
      </c>
      <c r="J17" s="156" t="s">
        <v>38</v>
      </c>
      <c r="K17" s="157" t="s">
        <v>127</v>
      </c>
      <c r="L17" s="156" t="s">
        <v>128</v>
      </c>
      <c r="M17" s="156" t="s">
        <v>91</v>
      </c>
      <c r="N17" s="63" t="s">
        <v>20</v>
      </c>
      <c r="O17" s="63">
        <v>144144</v>
      </c>
      <c r="P17" s="119">
        <v>0</v>
      </c>
      <c r="Q17" s="156" t="s">
        <v>129</v>
      </c>
    </row>
    <row r="18" spans="1:17" ht="90">
      <c r="A18" s="158" t="s">
        <v>130</v>
      </c>
      <c r="B18" s="158" t="s">
        <v>131</v>
      </c>
      <c r="C18" s="158" t="s">
        <v>132</v>
      </c>
      <c r="D18" s="159">
        <v>42826</v>
      </c>
      <c r="E18" s="159">
        <v>44651</v>
      </c>
      <c r="F18" s="158" t="s">
        <v>33</v>
      </c>
      <c r="G18" s="160">
        <v>44651</v>
      </c>
      <c r="H18" s="161" t="s">
        <v>25</v>
      </c>
      <c r="I18" s="162" t="s">
        <v>133</v>
      </c>
      <c r="J18" s="158" t="s">
        <v>66</v>
      </c>
      <c r="K18" s="158" t="s">
        <v>134</v>
      </c>
      <c r="L18" s="163" t="s">
        <v>135</v>
      </c>
      <c r="M18" s="158" t="s">
        <v>136</v>
      </c>
      <c r="N18" s="63">
        <v>500000</v>
      </c>
      <c r="O18" s="63">
        <v>2500000</v>
      </c>
      <c r="P18" s="164">
        <v>0</v>
      </c>
      <c r="Q18" s="158" t="s">
        <v>31</v>
      </c>
    </row>
    <row r="19" spans="1:17" ht="30">
      <c r="A19" s="122" t="s">
        <v>137</v>
      </c>
      <c r="B19" s="122" t="s">
        <v>138</v>
      </c>
      <c r="C19" s="122" t="s">
        <v>139</v>
      </c>
      <c r="D19" s="142">
        <v>44013</v>
      </c>
      <c r="E19" s="142">
        <v>45107</v>
      </c>
      <c r="F19" s="122" t="s">
        <v>17</v>
      </c>
      <c r="G19" s="123">
        <v>45107</v>
      </c>
      <c r="H19" s="109" t="s">
        <v>32</v>
      </c>
      <c r="I19" s="137" t="s">
        <v>140</v>
      </c>
      <c r="J19" s="122" t="s">
        <v>141</v>
      </c>
      <c r="K19" s="138" t="s">
        <v>142</v>
      </c>
      <c r="L19" s="122" t="s">
        <v>143</v>
      </c>
      <c r="M19" s="122" t="s">
        <v>54</v>
      </c>
      <c r="N19" s="63" t="s">
        <v>20</v>
      </c>
      <c r="O19" s="63">
        <v>244609.1</v>
      </c>
      <c r="P19" s="127">
        <v>0</v>
      </c>
      <c r="Q19" s="128" t="s">
        <v>31</v>
      </c>
    </row>
    <row r="20" spans="1:17" ht="105">
      <c r="A20" s="122" t="s">
        <v>144</v>
      </c>
      <c r="B20" s="122" t="s">
        <v>145</v>
      </c>
      <c r="C20" s="122" t="s">
        <v>146</v>
      </c>
      <c r="D20" s="142">
        <v>43770</v>
      </c>
      <c r="E20" s="123">
        <v>44500</v>
      </c>
      <c r="F20" s="122" t="s">
        <v>33</v>
      </c>
      <c r="G20" s="124">
        <v>45230</v>
      </c>
      <c r="H20" s="109" t="s">
        <v>25</v>
      </c>
      <c r="I20" s="125" t="s">
        <v>147</v>
      </c>
      <c r="J20" s="122" t="s">
        <v>66</v>
      </c>
      <c r="K20" s="138" t="s">
        <v>148</v>
      </c>
      <c r="L20" s="122" t="s">
        <v>135</v>
      </c>
      <c r="M20" s="122" t="s">
        <v>136</v>
      </c>
      <c r="N20" s="63">
        <v>36816</v>
      </c>
      <c r="O20" s="63">
        <v>147264</v>
      </c>
      <c r="P20" s="127">
        <v>0</v>
      </c>
      <c r="Q20" s="122" t="s">
        <v>31</v>
      </c>
    </row>
    <row r="21" spans="1:17" ht="90">
      <c r="A21" s="122" t="s">
        <v>149</v>
      </c>
      <c r="B21" s="122" t="s">
        <v>150</v>
      </c>
      <c r="C21" s="122" t="s">
        <v>151</v>
      </c>
      <c r="D21" s="123">
        <v>43843</v>
      </c>
      <c r="E21" s="130">
        <v>45303</v>
      </c>
      <c r="F21" s="122" t="s">
        <v>17</v>
      </c>
      <c r="G21" s="136">
        <v>45303</v>
      </c>
      <c r="H21" s="112" t="s">
        <v>32</v>
      </c>
      <c r="I21" s="125" t="s">
        <v>152</v>
      </c>
      <c r="J21" s="122" t="s">
        <v>66</v>
      </c>
      <c r="K21" s="138" t="s">
        <v>153</v>
      </c>
      <c r="L21" s="122" t="s">
        <v>154</v>
      </c>
      <c r="M21" s="128" t="s">
        <v>54</v>
      </c>
      <c r="N21" s="63" t="s">
        <v>20</v>
      </c>
      <c r="O21" s="63">
        <v>552503.66</v>
      </c>
      <c r="P21" s="122" t="s">
        <v>20</v>
      </c>
      <c r="Q21" s="128" t="s">
        <v>31</v>
      </c>
    </row>
    <row r="22" spans="1:17" ht="60">
      <c r="A22" s="122" t="s">
        <v>155</v>
      </c>
      <c r="B22" s="122" t="s">
        <v>156</v>
      </c>
      <c r="C22" s="122" t="s">
        <v>157</v>
      </c>
      <c r="D22" s="123">
        <v>43983</v>
      </c>
      <c r="E22" s="123">
        <v>44712</v>
      </c>
      <c r="F22" s="122" t="s">
        <v>33</v>
      </c>
      <c r="G22" s="136">
        <v>45443</v>
      </c>
      <c r="H22" s="112" t="s">
        <v>25</v>
      </c>
      <c r="I22" s="125" t="s">
        <v>158</v>
      </c>
      <c r="J22" s="122" t="s">
        <v>66</v>
      </c>
      <c r="K22" s="138" t="s">
        <v>159</v>
      </c>
      <c r="L22" s="126" t="s">
        <v>160</v>
      </c>
      <c r="M22" s="122" t="s">
        <v>91</v>
      </c>
      <c r="N22" s="63">
        <v>10500</v>
      </c>
      <c r="O22" s="63">
        <v>42000</v>
      </c>
      <c r="P22" s="134">
        <v>0</v>
      </c>
      <c r="Q22" s="126" t="s">
        <v>31</v>
      </c>
    </row>
    <row r="23" spans="1:17" ht="45">
      <c r="A23" s="122" t="s">
        <v>161</v>
      </c>
      <c r="B23" s="122" t="s">
        <v>162</v>
      </c>
      <c r="C23" s="122" t="s">
        <v>163</v>
      </c>
      <c r="D23" s="142">
        <v>43831</v>
      </c>
      <c r="E23" s="123">
        <v>44926</v>
      </c>
      <c r="F23" s="122" t="s">
        <v>25</v>
      </c>
      <c r="G23" s="124">
        <v>45657</v>
      </c>
      <c r="H23" s="109" t="s">
        <v>25</v>
      </c>
      <c r="I23" s="125" t="s">
        <v>164</v>
      </c>
      <c r="J23" s="122" t="s">
        <v>66</v>
      </c>
      <c r="K23" s="138" t="s">
        <v>165</v>
      </c>
      <c r="L23" s="128" t="s">
        <v>135</v>
      </c>
      <c r="M23" s="122" t="s">
        <v>136</v>
      </c>
      <c r="N23" s="63" t="s">
        <v>20</v>
      </c>
      <c r="O23" s="63">
        <v>160000</v>
      </c>
      <c r="P23" s="127">
        <v>0</v>
      </c>
      <c r="Q23" s="122" t="s">
        <v>31</v>
      </c>
    </row>
    <row r="24" spans="1:17" ht="270">
      <c r="A24" s="122" t="s">
        <v>166</v>
      </c>
      <c r="B24" s="122" t="s">
        <v>167</v>
      </c>
      <c r="C24" s="122" t="s">
        <v>168</v>
      </c>
      <c r="D24" s="123">
        <v>44235</v>
      </c>
      <c r="E24" s="123">
        <v>45695</v>
      </c>
      <c r="F24" s="122" t="s">
        <v>32</v>
      </c>
      <c r="G24" s="136">
        <v>45695</v>
      </c>
      <c r="H24" s="112" t="s">
        <v>32</v>
      </c>
      <c r="I24" s="125" t="s">
        <v>18</v>
      </c>
      <c r="J24" s="126" t="s">
        <v>169</v>
      </c>
      <c r="K24" s="132" t="s">
        <v>170</v>
      </c>
      <c r="L24" s="126" t="s">
        <v>171</v>
      </c>
      <c r="M24" s="122" t="s">
        <v>19</v>
      </c>
      <c r="N24" s="63">
        <v>161000</v>
      </c>
      <c r="O24" s="63">
        <v>500000</v>
      </c>
      <c r="P24" s="127">
        <v>0</v>
      </c>
      <c r="Q24" s="128" t="s">
        <v>31</v>
      </c>
    </row>
    <row r="25" spans="1:17" ht="45">
      <c r="A25" s="110" t="s">
        <v>172</v>
      </c>
      <c r="B25" s="110" t="s">
        <v>173</v>
      </c>
      <c r="C25" s="110" t="s">
        <v>174</v>
      </c>
      <c r="D25" s="167">
        <v>44249</v>
      </c>
      <c r="E25" s="167">
        <v>44978</v>
      </c>
      <c r="F25" s="110" t="s">
        <v>175</v>
      </c>
      <c r="G25" s="168">
        <v>45709</v>
      </c>
      <c r="H25" s="116" t="s">
        <v>32</v>
      </c>
      <c r="I25" s="113" t="s">
        <v>119</v>
      </c>
      <c r="J25" s="110" t="s">
        <v>66</v>
      </c>
      <c r="K25" s="169" t="s">
        <v>120</v>
      </c>
      <c r="L25" s="110" t="s">
        <v>176</v>
      </c>
      <c r="M25" s="110" t="s">
        <v>54</v>
      </c>
      <c r="N25" s="63" t="s">
        <v>20</v>
      </c>
      <c r="O25" s="63">
        <v>3000000</v>
      </c>
      <c r="P25" s="170" t="s">
        <v>32</v>
      </c>
      <c r="Q25" s="110" t="s">
        <v>31</v>
      </c>
    </row>
    <row r="26" spans="1:17" ht="60">
      <c r="A26" s="109" t="s">
        <v>177</v>
      </c>
      <c r="B26" s="109" t="s">
        <v>178</v>
      </c>
      <c r="C26" s="171" t="s">
        <v>179</v>
      </c>
      <c r="D26" s="118">
        <v>44004</v>
      </c>
      <c r="E26" s="154">
        <v>44227</v>
      </c>
      <c r="F26" s="109" t="s">
        <v>33</v>
      </c>
      <c r="G26" s="129">
        <v>45822</v>
      </c>
      <c r="H26" s="112" t="s">
        <v>25</v>
      </c>
      <c r="I26" s="109" t="s">
        <v>180</v>
      </c>
      <c r="J26" s="109" t="s">
        <v>66</v>
      </c>
      <c r="K26" s="172" t="s">
        <v>181</v>
      </c>
      <c r="L26" s="112" t="s">
        <v>182</v>
      </c>
      <c r="M26" s="109" t="s">
        <v>182</v>
      </c>
      <c r="N26" s="63">
        <v>10781</v>
      </c>
      <c r="O26" s="63">
        <v>53905</v>
      </c>
      <c r="P26" s="173">
        <v>0</v>
      </c>
      <c r="Q26" s="112" t="s">
        <v>31</v>
      </c>
    </row>
    <row r="27" spans="1:17" ht="75">
      <c r="A27" s="174" t="s">
        <v>183</v>
      </c>
      <c r="B27" s="109" t="s">
        <v>184</v>
      </c>
      <c r="C27" s="109" t="s">
        <v>185</v>
      </c>
      <c r="D27" s="155">
        <v>43677</v>
      </c>
      <c r="E27" s="154">
        <v>44578</v>
      </c>
      <c r="F27" s="109" t="s">
        <v>17</v>
      </c>
      <c r="G27" s="154">
        <v>44578</v>
      </c>
      <c r="H27" s="109" t="s">
        <v>25</v>
      </c>
      <c r="I27" s="109" t="s">
        <v>186</v>
      </c>
      <c r="J27" s="109" t="s">
        <v>21</v>
      </c>
      <c r="K27" s="172" t="s">
        <v>187</v>
      </c>
      <c r="L27" s="109" t="s">
        <v>188</v>
      </c>
      <c r="M27" s="109" t="s">
        <v>91</v>
      </c>
      <c r="N27" s="66">
        <v>2333</v>
      </c>
      <c r="O27" s="63">
        <v>8000</v>
      </c>
      <c r="P27" s="119">
        <v>0</v>
      </c>
      <c r="Q27" s="156" t="s">
        <v>31</v>
      </c>
    </row>
    <row r="28" spans="1:17" ht="345">
      <c r="A28" s="158" t="s">
        <v>189</v>
      </c>
      <c r="B28" s="158" t="s">
        <v>190</v>
      </c>
      <c r="C28" s="158" t="s">
        <v>191</v>
      </c>
      <c r="D28" s="159">
        <v>44105</v>
      </c>
      <c r="E28" s="159">
        <v>45199</v>
      </c>
      <c r="F28" s="158" t="s">
        <v>33</v>
      </c>
      <c r="G28" s="166">
        <v>45930</v>
      </c>
      <c r="H28" s="165" t="s">
        <v>25</v>
      </c>
      <c r="I28" s="162" t="s">
        <v>192</v>
      </c>
      <c r="J28" s="175" t="s">
        <v>66</v>
      </c>
      <c r="K28" s="176" t="s">
        <v>193</v>
      </c>
      <c r="L28" s="175" t="s">
        <v>135</v>
      </c>
      <c r="M28" s="175" t="s">
        <v>136</v>
      </c>
      <c r="N28" s="63">
        <v>140000</v>
      </c>
      <c r="O28" s="63">
        <f>N28*5</f>
        <v>700000</v>
      </c>
      <c r="P28" s="177">
        <v>0</v>
      </c>
      <c r="Q28" s="175" t="s">
        <v>31</v>
      </c>
    </row>
    <row r="29" spans="1:17" ht="135">
      <c r="A29" s="122" t="s">
        <v>194</v>
      </c>
      <c r="B29" s="122" t="s">
        <v>195</v>
      </c>
      <c r="C29" s="122" t="s">
        <v>196</v>
      </c>
      <c r="D29" s="142">
        <v>43542</v>
      </c>
      <c r="E29" s="123">
        <v>44620</v>
      </c>
      <c r="F29" s="122" t="s">
        <v>17</v>
      </c>
      <c r="G29" s="124">
        <v>44620</v>
      </c>
      <c r="H29" s="109" t="s">
        <v>32</v>
      </c>
      <c r="I29" s="113" t="s">
        <v>197</v>
      </c>
      <c r="J29" s="122" t="s">
        <v>198</v>
      </c>
      <c r="K29" s="138" t="s">
        <v>199</v>
      </c>
      <c r="L29" s="122" t="s">
        <v>121</v>
      </c>
      <c r="M29" s="122" t="s">
        <v>19</v>
      </c>
      <c r="N29" s="63">
        <v>42480</v>
      </c>
      <c r="O29" s="63">
        <v>42480</v>
      </c>
      <c r="P29" s="134">
        <v>0</v>
      </c>
      <c r="Q29" s="122" t="s">
        <v>31</v>
      </c>
    </row>
    <row r="30" spans="1:17" ht="75">
      <c r="A30" s="40" t="s">
        <v>200</v>
      </c>
      <c r="B30" s="40" t="s">
        <v>201</v>
      </c>
      <c r="C30" s="40" t="s">
        <v>202</v>
      </c>
      <c r="D30" s="135">
        <v>44277</v>
      </c>
      <c r="E30" s="135">
        <v>44641</v>
      </c>
      <c r="F30" s="126" t="s">
        <v>17</v>
      </c>
      <c r="G30" s="131">
        <v>44641</v>
      </c>
      <c r="H30" s="112" t="s">
        <v>32</v>
      </c>
      <c r="I30" s="49" t="s">
        <v>203</v>
      </c>
      <c r="J30" s="126" t="s">
        <v>38</v>
      </c>
      <c r="K30" s="132" t="s">
        <v>204</v>
      </c>
      <c r="L30" s="40" t="s">
        <v>121</v>
      </c>
      <c r="M30" s="122" t="s">
        <v>109</v>
      </c>
      <c r="N30" s="63">
        <v>9000</v>
      </c>
      <c r="O30" s="63">
        <v>9000</v>
      </c>
      <c r="P30" s="127">
        <v>0</v>
      </c>
      <c r="Q30" s="128" t="s">
        <v>122</v>
      </c>
    </row>
    <row r="31" spans="1:17">
      <c r="A31" s="110" t="s">
        <v>205</v>
      </c>
      <c r="B31" s="110" t="s">
        <v>206</v>
      </c>
      <c r="C31" s="110" t="s">
        <v>207</v>
      </c>
      <c r="D31" s="114">
        <v>43987</v>
      </c>
      <c r="E31" s="114">
        <v>46178</v>
      </c>
      <c r="F31" s="110" t="s">
        <v>32</v>
      </c>
      <c r="G31" s="147">
        <v>46178</v>
      </c>
      <c r="H31" s="148" t="s">
        <v>25</v>
      </c>
      <c r="I31" s="178" t="s">
        <v>208</v>
      </c>
      <c r="J31" s="108" t="s">
        <v>21</v>
      </c>
      <c r="K31" s="150" t="s">
        <v>209</v>
      </c>
      <c r="L31" s="108" t="s">
        <v>210</v>
      </c>
      <c r="M31" s="108" t="s">
        <v>91</v>
      </c>
      <c r="N31" s="63" t="s">
        <v>211</v>
      </c>
      <c r="O31" s="63" t="s">
        <v>211</v>
      </c>
      <c r="P31" s="151">
        <v>0</v>
      </c>
      <c r="Q31" s="108" t="s">
        <v>31</v>
      </c>
    </row>
    <row r="32" spans="1:17" ht="45">
      <c r="A32" s="179" t="s">
        <v>212</v>
      </c>
      <c r="B32" s="179" t="s">
        <v>213</v>
      </c>
      <c r="C32" s="179" t="s">
        <v>214</v>
      </c>
      <c r="D32" s="180">
        <v>44075</v>
      </c>
      <c r="E32" s="180">
        <v>44228</v>
      </c>
      <c r="F32" s="181" t="s">
        <v>17</v>
      </c>
      <c r="G32" s="182"/>
      <c r="H32" s="120"/>
      <c r="I32" s="183" t="s">
        <v>215</v>
      </c>
      <c r="J32" s="179" t="s">
        <v>38</v>
      </c>
      <c r="K32" s="184" t="s">
        <v>216</v>
      </c>
      <c r="L32" s="179" t="s">
        <v>41</v>
      </c>
      <c r="M32" s="179" t="s">
        <v>109</v>
      </c>
      <c r="N32" s="63">
        <v>400000</v>
      </c>
      <c r="O32" s="63">
        <v>400000</v>
      </c>
      <c r="P32" s="185">
        <v>0</v>
      </c>
      <c r="Q32" s="179" t="s">
        <v>31</v>
      </c>
    </row>
    <row r="33" spans="1:17" ht="30">
      <c r="A33" s="112" t="s">
        <v>217</v>
      </c>
      <c r="B33" s="109" t="s">
        <v>218</v>
      </c>
      <c r="C33" s="156" t="s">
        <v>218</v>
      </c>
      <c r="D33" s="129">
        <v>43556</v>
      </c>
      <c r="E33" s="129">
        <v>44651</v>
      </c>
      <c r="F33" s="112" t="s">
        <v>17</v>
      </c>
      <c r="G33" s="129">
        <v>44651</v>
      </c>
      <c r="H33" s="156" t="s">
        <v>25</v>
      </c>
      <c r="I33" s="109" t="s">
        <v>219</v>
      </c>
      <c r="J33" s="156" t="s">
        <v>38</v>
      </c>
      <c r="K33" s="157" t="s">
        <v>220</v>
      </c>
      <c r="L33" s="112" t="s">
        <v>128</v>
      </c>
      <c r="M33" s="109" t="s">
        <v>91</v>
      </c>
      <c r="N33" s="63">
        <v>4330.13</v>
      </c>
      <c r="O33" s="63">
        <v>8660.26</v>
      </c>
      <c r="P33" s="119">
        <v>0</v>
      </c>
      <c r="Q33" s="156" t="s">
        <v>129</v>
      </c>
    </row>
    <row r="34" spans="1:17" ht="45">
      <c r="A34" s="68" t="s">
        <v>221</v>
      </c>
      <c r="B34" s="57" t="s">
        <v>222</v>
      </c>
      <c r="C34" s="57" t="s">
        <v>223</v>
      </c>
      <c r="D34" s="58">
        <v>44287</v>
      </c>
      <c r="E34" s="159">
        <v>44651</v>
      </c>
      <c r="F34" s="158" t="s">
        <v>17</v>
      </c>
      <c r="G34" s="189">
        <v>44651</v>
      </c>
      <c r="H34" s="165" t="s">
        <v>32</v>
      </c>
      <c r="I34" s="162" t="s">
        <v>224</v>
      </c>
      <c r="J34" s="175" t="s">
        <v>38</v>
      </c>
      <c r="K34" s="176" t="s">
        <v>225</v>
      </c>
      <c r="L34" s="57" t="s">
        <v>121</v>
      </c>
      <c r="M34" s="158" t="s">
        <v>109</v>
      </c>
      <c r="N34" s="63">
        <v>30000</v>
      </c>
      <c r="O34" s="63">
        <v>30000</v>
      </c>
      <c r="P34" s="164">
        <v>0</v>
      </c>
      <c r="Q34" s="163" t="s">
        <v>122</v>
      </c>
    </row>
    <row r="35" spans="1:17" s="45" customFormat="1" ht="45">
      <c r="A35" s="122" t="s">
        <v>226</v>
      </c>
      <c r="B35" s="122" t="s">
        <v>227</v>
      </c>
      <c r="C35" s="122" t="s">
        <v>228</v>
      </c>
      <c r="D35" s="123">
        <v>43678</v>
      </c>
      <c r="E35" s="123">
        <v>44439</v>
      </c>
      <c r="F35" s="122" t="s">
        <v>17</v>
      </c>
      <c r="G35" s="123">
        <v>44439</v>
      </c>
      <c r="H35" s="112" t="s">
        <v>32</v>
      </c>
      <c r="I35" s="190" t="s">
        <v>229</v>
      </c>
      <c r="J35" s="126" t="s">
        <v>38</v>
      </c>
      <c r="K35" s="132" t="s">
        <v>230</v>
      </c>
      <c r="L35" s="128" t="s">
        <v>143</v>
      </c>
      <c r="M35" s="128" t="s">
        <v>54</v>
      </c>
      <c r="N35" s="63">
        <v>118782</v>
      </c>
      <c r="O35" s="63">
        <v>118782</v>
      </c>
      <c r="P35" s="127">
        <v>0</v>
      </c>
      <c r="Q35" s="128" t="s">
        <v>31</v>
      </c>
    </row>
    <row r="36" spans="1:17" ht="60">
      <c r="A36" s="121" t="s">
        <v>231</v>
      </c>
      <c r="B36" s="122" t="s">
        <v>232</v>
      </c>
      <c r="C36" s="122" t="s">
        <v>233</v>
      </c>
      <c r="D36" s="123">
        <v>42143</v>
      </c>
      <c r="E36" s="123">
        <v>44234</v>
      </c>
      <c r="F36" s="122" t="s">
        <v>33</v>
      </c>
      <c r="G36" s="124">
        <v>44599</v>
      </c>
      <c r="H36" s="109" t="s">
        <v>234</v>
      </c>
      <c r="I36" s="125" t="s">
        <v>235</v>
      </c>
      <c r="J36" s="122" t="s">
        <v>66</v>
      </c>
      <c r="K36" s="138" t="s">
        <v>236</v>
      </c>
      <c r="L36" s="126" t="s">
        <v>61</v>
      </c>
      <c r="M36" s="122" t="s">
        <v>47</v>
      </c>
      <c r="N36" s="63">
        <v>500000</v>
      </c>
      <c r="O36" s="63">
        <v>3563125</v>
      </c>
      <c r="P36" s="127">
        <v>0</v>
      </c>
      <c r="Q36" s="141" t="s">
        <v>31</v>
      </c>
    </row>
    <row r="37" spans="1:17" ht="129.6">
      <c r="A37" s="122" t="s">
        <v>237</v>
      </c>
      <c r="B37" s="122" t="s">
        <v>238</v>
      </c>
      <c r="C37" s="191" t="s">
        <v>239</v>
      </c>
      <c r="D37" s="192">
        <v>44249</v>
      </c>
      <c r="E37" s="193">
        <v>44429</v>
      </c>
      <c r="F37" s="27" t="s">
        <v>240</v>
      </c>
      <c r="G37" s="194">
        <v>44521</v>
      </c>
      <c r="H37" s="112" t="s">
        <v>32</v>
      </c>
      <c r="I37" s="195" t="s">
        <v>241</v>
      </c>
      <c r="J37" s="112" t="s">
        <v>141</v>
      </c>
      <c r="K37" s="196" t="s">
        <v>242</v>
      </c>
      <c r="L37" s="122" t="s">
        <v>41</v>
      </c>
      <c r="M37" s="197" t="s">
        <v>19</v>
      </c>
      <c r="N37" s="63">
        <v>49530</v>
      </c>
      <c r="O37" s="63">
        <v>49530</v>
      </c>
      <c r="P37" s="127">
        <v>0</v>
      </c>
      <c r="Q37" s="128" t="s">
        <v>31</v>
      </c>
    </row>
    <row r="38" spans="1:17" ht="255">
      <c r="A38" s="122" t="s">
        <v>243</v>
      </c>
      <c r="B38" s="122" t="s">
        <v>244</v>
      </c>
      <c r="C38" s="122" t="s">
        <v>245</v>
      </c>
      <c r="D38" s="198">
        <v>44172</v>
      </c>
      <c r="E38" s="198">
        <v>44377</v>
      </c>
      <c r="F38" s="122" t="s">
        <v>33</v>
      </c>
      <c r="G38" s="198">
        <v>44469</v>
      </c>
      <c r="H38" s="112" t="s">
        <v>32</v>
      </c>
      <c r="I38" s="125" t="s">
        <v>119</v>
      </c>
      <c r="J38" s="122" t="s">
        <v>38</v>
      </c>
      <c r="K38" s="138" t="s">
        <v>120</v>
      </c>
      <c r="L38" s="126" t="s">
        <v>53</v>
      </c>
      <c r="M38" s="126" t="s">
        <v>54</v>
      </c>
      <c r="N38" s="63">
        <v>3500000</v>
      </c>
      <c r="O38" s="63">
        <v>3500000</v>
      </c>
      <c r="P38" s="127">
        <v>0</v>
      </c>
      <c r="Q38" s="128" t="s">
        <v>31</v>
      </c>
    </row>
    <row r="39" spans="1:17" ht="60">
      <c r="A39" s="122" t="s">
        <v>246</v>
      </c>
      <c r="B39" s="122" t="s">
        <v>247</v>
      </c>
      <c r="C39" s="122" t="s">
        <v>248</v>
      </c>
      <c r="D39" s="13">
        <v>44039</v>
      </c>
      <c r="E39" s="13">
        <v>44404</v>
      </c>
      <c r="F39" s="122" t="s">
        <v>17</v>
      </c>
      <c r="G39" s="13">
        <v>44404</v>
      </c>
      <c r="H39" s="109" t="s">
        <v>32</v>
      </c>
      <c r="I39" s="125" t="s">
        <v>249</v>
      </c>
      <c r="J39" s="126" t="s">
        <v>38</v>
      </c>
      <c r="K39" s="132" t="s">
        <v>250</v>
      </c>
      <c r="L39" s="122" t="s">
        <v>108</v>
      </c>
      <c r="M39" s="126" t="s">
        <v>109</v>
      </c>
      <c r="N39" s="63">
        <v>10000</v>
      </c>
      <c r="O39" s="63">
        <v>10000</v>
      </c>
      <c r="P39" s="127">
        <v>0</v>
      </c>
      <c r="Q39" s="128" t="s">
        <v>122</v>
      </c>
    </row>
    <row r="40" spans="1:17" ht="105">
      <c r="A40" s="122" t="s">
        <v>251</v>
      </c>
      <c r="B40" s="122" t="s">
        <v>252</v>
      </c>
      <c r="C40" s="122" t="s">
        <v>253</v>
      </c>
      <c r="D40" s="13">
        <v>44043</v>
      </c>
      <c r="E40" s="13">
        <v>44407</v>
      </c>
      <c r="F40" s="122" t="s">
        <v>254</v>
      </c>
      <c r="G40" s="123">
        <v>45138</v>
      </c>
      <c r="H40" s="112" t="s">
        <v>25</v>
      </c>
      <c r="I40" s="125" t="s">
        <v>255</v>
      </c>
      <c r="J40" s="126" t="s">
        <v>38</v>
      </c>
      <c r="K40" s="132" t="s">
        <v>256</v>
      </c>
      <c r="L40" s="122" t="s">
        <v>257</v>
      </c>
      <c r="M40" s="126" t="s">
        <v>91</v>
      </c>
      <c r="N40" s="63">
        <v>3000</v>
      </c>
      <c r="O40" s="63">
        <v>9000</v>
      </c>
      <c r="P40" s="127">
        <v>0</v>
      </c>
      <c r="Q40" s="128" t="s">
        <v>122</v>
      </c>
    </row>
    <row r="41" spans="1:17" ht="60">
      <c r="A41" s="19" t="s">
        <v>258</v>
      </c>
      <c r="B41" s="19" t="s">
        <v>259</v>
      </c>
      <c r="C41" s="19" t="s">
        <v>260</v>
      </c>
      <c r="D41" s="146">
        <v>44074</v>
      </c>
      <c r="E41" s="146">
        <v>44408</v>
      </c>
      <c r="F41" s="110" t="s">
        <v>17</v>
      </c>
      <c r="G41" s="146">
        <v>44408</v>
      </c>
      <c r="H41" s="148" t="s">
        <v>32</v>
      </c>
      <c r="I41" s="50" t="s">
        <v>261</v>
      </c>
      <c r="J41" s="108" t="s">
        <v>38</v>
      </c>
      <c r="K41" s="150" t="s">
        <v>262</v>
      </c>
      <c r="L41" s="110" t="s">
        <v>263</v>
      </c>
      <c r="M41" s="108" t="s">
        <v>30</v>
      </c>
      <c r="N41" s="63">
        <v>30000</v>
      </c>
      <c r="O41" s="63">
        <v>30000</v>
      </c>
      <c r="P41" s="170">
        <v>0</v>
      </c>
      <c r="Q41" s="199" t="s">
        <v>122</v>
      </c>
    </row>
    <row r="42" spans="1:17">
      <c r="A42" s="156" t="s">
        <v>264</v>
      </c>
      <c r="B42" s="156" t="s">
        <v>265</v>
      </c>
      <c r="C42" s="156" t="s">
        <v>266</v>
      </c>
      <c r="D42" s="154">
        <v>44213</v>
      </c>
      <c r="E42" s="118">
        <v>44652</v>
      </c>
      <c r="F42" s="109" t="s">
        <v>17</v>
      </c>
      <c r="G42" s="118">
        <v>44652</v>
      </c>
      <c r="H42" s="156" t="s">
        <v>25</v>
      </c>
      <c r="I42" s="156" t="s">
        <v>267</v>
      </c>
      <c r="J42" s="112" t="s">
        <v>38</v>
      </c>
      <c r="K42" s="200" t="s">
        <v>268</v>
      </c>
      <c r="L42" s="156" t="s">
        <v>128</v>
      </c>
      <c r="M42" s="156" t="s">
        <v>91</v>
      </c>
      <c r="N42" s="63">
        <v>3703</v>
      </c>
      <c r="O42" s="63">
        <v>3703</v>
      </c>
      <c r="P42" s="119">
        <v>0</v>
      </c>
      <c r="Q42" s="156" t="s">
        <v>129</v>
      </c>
    </row>
    <row r="43" spans="1:17" ht="240">
      <c r="A43" s="158" t="s">
        <v>269</v>
      </c>
      <c r="B43" s="158" t="s">
        <v>270</v>
      </c>
      <c r="C43" s="158" t="s">
        <v>271</v>
      </c>
      <c r="D43" s="201">
        <v>43635</v>
      </c>
      <c r="E43" s="159">
        <v>44501</v>
      </c>
      <c r="F43" s="158" t="s">
        <v>17</v>
      </c>
      <c r="G43" s="159">
        <v>44501</v>
      </c>
      <c r="H43" s="161" t="s">
        <v>32</v>
      </c>
      <c r="I43" s="162" t="s">
        <v>272</v>
      </c>
      <c r="J43" s="158" t="s">
        <v>38</v>
      </c>
      <c r="K43" s="202" t="s">
        <v>273</v>
      </c>
      <c r="L43" s="158" t="s">
        <v>143</v>
      </c>
      <c r="M43" s="158" t="s">
        <v>109</v>
      </c>
      <c r="N43" s="63"/>
      <c r="O43" s="63">
        <v>42895</v>
      </c>
      <c r="P43" s="164">
        <v>0</v>
      </c>
      <c r="Q43" s="163" t="s">
        <v>31</v>
      </c>
    </row>
    <row r="44" spans="1:17" ht="60">
      <c r="A44" s="12" t="s">
        <v>274</v>
      </c>
      <c r="B44" s="12" t="s">
        <v>275</v>
      </c>
      <c r="C44" s="12" t="s">
        <v>276</v>
      </c>
      <c r="D44" s="21">
        <v>44172</v>
      </c>
      <c r="E44" s="21">
        <v>44536</v>
      </c>
      <c r="F44" s="122" t="s">
        <v>17</v>
      </c>
      <c r="G44" s="21">
        <v>44536</v>
      </c>
      <c r="H44" s="112" t="s">
        <v>32</v>
      </c>
      <c r="I44" s="22" t="s">
        <v>277</v>
      </c>
      <c r="J44" s="122" t="s">
        <v>38</v>
      </c>
      <c r="K44" s="138" t="s">
        <v>278</v>
      </c>
      <c r="L44" s="12" t="s">
        <v>279</v>
      </c>
      <c r="M44" s="122" t="s">
        <v>136</v>
      </c>
      <c r="N44" s="63" t="s">
        <v>211</v>
      </c>
      <c r="O44" s="63" t="s">
        <v>211</v>
      </c>
      <c r="P44" s="127">
        <v>0</v>
      </c>
      <c r="Q44" s="128" t="s">
        <v>122</v>
      </c>
    </row>
    <row r="45" spans="1:17" ht="210">
      <c r="A45" s="122" t="s">
        <v>280</v>
      </c>
      <c r="B45" s="122" t="s">
        <v>281</v>
      </c>
      <c r="C45" s="122" t="s">
        <v>282</v>
      </c>
      <c r="D45" s="123">
        <v>43444</v>
      </c>
      <c r="E45" s="123">
        <v>44540</v>
      </c>
      <c r="F45" s="122" t="s">
        <v>17</v>
      </c>
      <c r="G45" s="123">
        <v>44540</v>
      </c>
      <c r="H45" s="109" t="s">
        <v>25</v>
      </c>
      <c r="I45" s="203" t="s">
        <v>283</v>
      </c>
      <c r="J45" s="204" t="s">
        <v>66</v>
      </c>
      <c r="K45" s="205" t="s">
        <v>284</v>
      </c>
      <c r="L45" s="122" t="s">
        <v>285</v>
      </c>
      <c r="M45" s="122" t="s">
        <v>19</v>
      </c>
      <c r="N45" s="63"/>
      <c r="O45" s="63">
        <v>122450</v>
      </c>
      <c r="P45" s="127">
        <v>0</v>
      </c>
      <c r="Q45" s="128" t="s">
        <v>31</v>
      </c>
    </row>
    <row r="46" spans="1:17" ht="120">
      <c r="A46" s="122" t="s">
        <v>286</v>
      </c>
      <c r="B46" s="122" t="s">
        <v>287</v>
      </c>
      <c r="C46" s="122" t="s">
        <v>288</v>
      </c>
      <c r="D46" s="142">
        <v>43607</v>
      </c>
      <c r="E46" s="123">
        <v>44561</v>
      </c>
      <c r="F46" s="122" t="s">
        <v>17</v>
      </c>
      <c r="G46" s="123">
        <v>44561</v>
      </c>
      <c r="H46" s="109" t="s">
        <v>32</v>
      </c>
      <c r="I46" s="125" t="s">
        <v>289</v>
      </c>
      <c r="J46" s="122" t="s">
        <v>38</v>
      </c>
      <c r="K46" s="138" t="s">
        <v>290</v>
      </c>
      <c r="L46" s="122" t="s">
        <v>291</v>
      </c>
      <c r="M46" s="122" t="s">
        <v>30</v>
      </c>
      <c r="N46" s="63"/>
      <c r="O46" s="63" t="s">
        <v>292</v>
      </c>
      <c r="P46" s="127">
        <v>0</v>
      </c>
      <c r="Q46" s="128" t="s">
        <v>31</v>
      </c>
    </row>
    <row r="47" spans="1:17" ht="30">
      <c r="A47" s="122" t="s">
        <v>293</v>
      </c>
      <c r="B47" s="122" t="s">
        <v>294</v>
      </c>
      <c r="C47" s="122" t="s">
        <v>295</v>
      </c>
      <c r="D47" s="123">
        <v>43950</v>
      </c>
      <c r="E47" s="123">
        <v>44651</v>
      </c>
      <c r="F47" s="122" t="s">
        <v>17</v>
      </c>
      <c r="G47" s="123">
        <v>44651</v>
      </c>
      <c r="H47" s="112" t="s">
        <v>32</v>
      </c>
      <c r="I47" s="125" t="s">
        <v>51</v>
      </c>
      <c r="J47" s="122" t="s">
        <v>38</v>
      </c>
      <c r="K47" s="138" t="s">
        <v>52</v>
      </c>
      <c r="L47" s="122" t="s">
        <v>143</v>
      </c>
      <c r="M47" s="122" t="s">
        <v>109</v>
      </c>
      <c r="N47" s="63"/>
      <c r="O47" s="63">
        <v>4772871</v>
      </c>
      <c r="P47" s="127">
        <v>0</v>
      </c>
      <c r="Q47" s="128" t="s">
        <v>31</v>
      </c>
    </row>
    <row r="48" spans="1:17" ht="30">
      <c r="A48" s="128" t="s">
        <v>296</v>
      </c>
      <c r="B48" s="128" t="s">
        <v>297</v>
      </c>
      <c r="C48" s="128" t="s">
        <v>298</v>
      </c>
      <c r="D48" s="206">
        <v>43976</v>
      </c>
      <c r="E48" s="206">
        <v>44595</v>
      </c>
      <c r="F48" s="122" t="s">
        <v>17</v>
      </c>
      <c r="G48" s="207">
        <v>44400</v>
      </c>
      <c r="H48" s="109" t="s">
        <v>25</v>
      </c>
      <c r="I48" s="190" t="s">
        <v>299</v>
      </c>
      <c r="J48" s="122" t="s">
        <v>38</v>
      </c>
      <c r="K48" s="138" t="s">
        <v>300</v>
      </c>
      <c r="L48" s="128" t="s">
        <v>301</v>
      </c>
      <c r="M48" s="128" t="s">
        <v>54</v>
      </c>
      <c r="N48" s="63"/>
      <c r="O48" s="63">
        <v>6562674</v>
      </c>
      <c r="P48" s="127">
        <v>0</v>
      </c>
      <c r="Q48" s="128" t="s">
        <v>31</v>
      </c>
    </row>
    <row r="49" spans="1:17" ht="30">
      <c r="A49" s="121" t="s">
        <v>302</v>
      </c>
      <c r="B49" s="121" t="s">
        <v>303</v>
      </c>
      <c r="C49" s="121" t="s">
        <v>304</v>
      </c>
      <c r="D49" s="275">
        <v>43520</v>
      </c>
      <c r="E49" s="275">
        <v>44611</v>
      </c>
      <c r="F49" s="121" t="s">
        <v>17</v>
      </c>
      <c r="G49" s="275">
        <v>44611</v>
      </c>
      <c r="H49" s="174" t="s">
        <v>25</v>
      </c>
      <c r="I49" s="227" t="s">
        <v>305</v>
      </c>
      <c r="J49" s="121" t="s">
        <v>38</v>
      </c>
      <c r="K49" s="276" t="s">
        <v>306</v>
      </c>
      <c r="L49" s="121" t="s">
        <v>307</v>
      </c>
      <c r="M49" s="121" t="s">
        <v>136</v>
      </c>
      <c r="N49" s="66"/>
      <c r="O49" s="66">
        <v>727163</v>
      </c>
      <c r="P49" s="274">
        <v>0</v>
      </c>
      <c r="Q49" s="270" t="s">
        <v>31</v>
      </c>
    </row>
    <row r="50" spans="1:17" ht="30">
      <c r="A50" s="121" t="s">
        <v>308</v>
      </c>
      <c r="B50" s="121" t="s">
        <v>303</v>
      </c>
      <c r="C50" s="121" t="s">
        <v>304</v>
      </c>
      <c r="D50" s="275">
        <v>43520</v>
      </c>
      <c r="E50" s="266">
        <v>44611</v>
      </c>
      <c r="F50" s="121" t="s">
        <v>17</v>
      </c>
      <c r="G50" s="266">
        <v>44611</v>
      </c>
      <c r="H50" s="174" t="s">
        <v>25</v>
      </c>
      <c r="I50" s="227" t="s">
        <v>309</v>
      </c>
      <c r="J50" s="121" t="s">
        <v>38</v>
      </c>
      <c r="K50" s="121"/>
      <c r="L50" s="121" t="s">
        <v>307</v>
      </c>
      <c r="M50" s="121" t="s">
        <v>136</v>
      </c>
      <c r="N50" s="66"/>
      <c r="O50" s="66">
        <v>727163</v>
      </c>
      <c r="P50" s="274">
        <v>0</v>
      </c>
      <c r="Q50" s="270" t="s">
        <v>31</v>
      </c>
    </row>
    <row r="51" spans="1:17" ht="30">
      <c r="A51" s="121" t="s">
        <v>310</v>
      </c>
      <c r="B51" s="121" t="s">
        <v>303</v>
      </c>
      <c r="C51" s="121" t="s">
        <v>304</v>
      </c>
      <c r="D51" s="275">
        <v>43520</v>
      </c>
      <c r="E51" s="266">
        <v>44611</v>
      </c>
      <c r="F51" s="121" t="s">
        <v>17</v>
      </c>
      <c r="G51" s="266">
        <v>44611</v>
      </c>
      <c r="H51" s="174" t="s">
        <v>25</v>
      </c>
      <c r="I51" s="227" t="s">
        <v>311</v>
      </c>
      <c r="J51" s="121" t="s">
        <v>38</v>
      </c>
      <c r="K51" s="276" t="s">
        <v>312</v>
      </c>
      <c r="L51" s="121" t="s">
        <v>307</v>
      </c>
      <c r="M51" s="121" t="s">
        <v>136</v>
      </c>
      <c r="N51" s="66"/>
      <c r="O51" s="66">
        <v>727163</v>
      </c>
      <c r="P51" s="274">
        <v>0</v>
      </c>
      <c r="Q51" s="270" t="s">
        <v>31</v>
      </c>
    </row>
    <row r="52" spans="1:17" ht="30">
      <c r="A52" s="121" t="s">
        <v>313</v>
      </c>
      <c r="B52" s="121" t="s">
        <v>303</v>
      </c>
      <c r="C52" s="121" t="s">
        <v>304</v>
      </c>
      <c r="D52" s="275">
        <v>43520</v>
      </c>
      <c r="E52" s="266">
        <v>44611</v>
      </c>
      <c r="F52" s="121" t="s">
        <v>17</v>
      </c>
      <c r="G52" s="266">
        <v>44611</v>
      </c>
      <c r="H52" s="174" t="s">
        <v>25</v>
      </c>
      <c r="I52" s="227" t="s">
        <v>314</v>
      </c>
      <c r="J52" s="121" t="s">
        <v>38</v>
      </c>
      <c r="K52" s="276" t="s">
        <v>315</v>
      </c>
      <c r="L52" s="121" t="s">
        <v>307</v>
      </c>
      <c r="M52" s="121" t="s">
        <v>136</v>
      </c>
      <c r="N52" s="66"/>
      <c r="O52" s="66">
        <v>727163</v>
      </c>
      <c r="P52" s="274">
        <v>0</v>
      </c>
      <c r="Q52" s="270" t="s">
        <v>31</v>
      </c>
    </row>
    <row r="53" spans="1:17" ht="45">
      <c r="A53" s="121" t="s">
        <v>316</v>
      </c>
      <c r="B53" s="121" t="s">
        <v>317</v>
      </c>
      <c r="C53" s="121" t="s">
        <v>318</v>
      </c>
      <c r="D53" s="277">
        <v>43520</v>
      </c>
      <c r="E53" s="275">
        <v>44611</v>
      </c>
      <c r="F53" s="121" t="s">
        <v>17</v>
      </c>
      <c r="G53" s="275">
        <v>44611</v>
      </c>
      <c r="H53" s="174" t="s">
        <v>25</v>
      </c>
      <c r="I53" s="278" t="s">
        <v>319</v>
      </c>
      <c r="J53" s="121" t="s">
        <v>38</v>
      </c>
      <c r="K53" s="276" t="s">
        <v>320</v>
      </c>
      <c r="L53" s="121" t="s">
        <v>307</v>
      </c>
      <c r="M53" s="121" t="s">
        <v>136</v>
      </c>
      <c r="N53" s="66"/>
      <c r="O53" s="66">
        <v>116040</v>
      </c>
      <c r="P53" s="274">
        <v>0</v>
      </c>
      <c r="Q53" s="270" t="s">
        <v>31</v>
      </c>
    </row>
    <row r="54" spans="1:17" ht="45">
      <c r="A54" s="121" t="s">
        <v>321</v>
      </c>
      <c r="B54" s="121" t="s">
        <v>322</v>
      </c>
      <c r="C54" s="121" t="s">
        <v>323</v>
      </c>
      <c r="D54" s="277">
        <v>43520</v>
      </c>
      <c r="E54" s="275">
        <v>44611</v>
      </c>
      <c r="F54" s="121" t="s">
        <v>17</v>
      </c>
      <c r="G54" s="275">
        <v>44611</v>
      </c>
      <c r="H54" s="174" t="s">
        <v>25</v>
      </c>
      <c r="I54" s="278" t="s">
        <v>311</v>
      </c>
      <c r="J54" s="121" t="s">
        <v>38</v>
      </c>
      <c r="K54" s="276" t="s">
        <v>312</v>
      </c>
      <c r="L54" s="121" t="s">
        <v>307</v>
      </c>
      <c r="M54" s="121" t="s">
        <v>136</v>
      </c>
      <c r="N54" s="66"/>
      <c r="O54" s="66">
        <v>656722</v>
      </c>
      <c r="P54" s="274">
        <v>0</v>
      </c>
      <c r="Q54" s="270" t="s">
        <v>31</v>
      </c>
    </row>
    <row r="55" spans="1:17" ht="45">
      <c r="A55" s="121" t="s">
        <v>324</v>
      </c>
      <c r="B55" s="121" t="s">
        <v>325</v>
      </c>
      <c r="C55" s="121" t="s">
        <v>326</v>
      </c>
      <c r="D55" s="277">
        <v>43520</v>
      </c>
      <c r="E55" s="275">
        <v>44611</v>
      </c>
      <c r="F55" s="121" t="s">
        <v>17</v>
      </c>
      <c r="G55" s="275">
        <v>44611</v>
      </c>
      <c r="H55" s="174" t="s">
        <v>25</v>
      </c>
      <c r="I55" s="278" t="s">
        <v>327</v>
      </c>
      <c r="J55" s="121" t="s">
        <v>38</v>
      </c>
      <c r="K55" s="121"/>
      <c r="L55" s="121" t="s">
        <v>307</v>
      </c>
      <c r="M55" s="121" t="s">
        <v>136</v>
      </c>
      <c r="N55" s="66"/>
      <c r="O55" s="66">
        <v>364181</v>
      </c>
      <c r="P55" s="274">
        <v>0</v>
      </c>
      <c r="Q55" s="270" t="s">
        <v>31</v>
      </c>
    </row>
    <row r="56" spans="1:17" ht="30">
      <c r="A56" s="121" t="s">
        <v>328</v>
      </c>
      <c r="B56" s="121" t="s">
        <v>329</v>
      </c>
      <c r="C56" s="121" t="s">
        <v>330</v>
      </c>
      <c r="D56" s="277">
        <v>43520</v>
      </c>
      <c r="E56" s="275">
        <v>44611</v>
      </c>
      <c r="F56" s="121" t="s">
        <v>17</v>
      </c>
      <c r="G56" s="275">
        <v>44611</v>
      </c>
      <c r="H56" s="174" t="s">
        <v>25</v>
      </c>
      <c r="I56" s="278" t="s">
        <v>305</v>
      </c>
      <c r="J56" s="121" t="s">
        <v>38</v>
      </c>
      <c r="K56" s="276" t="s">
        <v>306</v>
      </c>
      <c r="L56" s="121" t="s">
        <v>307</v>
      </c>
      <c r="M56" s="121" t="s">
        <v>136</v>
      </c>
      <c r="N56" s="66"/>
      <c r="O56" s="66">
        <v>239353</v>
      </c>
      <c r="P56" s="274">
        <v>0</v>
      </c>
      <c r="Q56" s="270" t="s">
        <v>31</v>
      </c>
    </row>
    <row r="57" spans="1:17" ht="30">
      <c r="A57" s="121" t="s">
        <v>331</v>
      </c>
      <c r="B57" s="121" t="s">
        <v>329</v>
      </c>
      <c r="C57" s="121" t="s">
        <v>330</v>
      </c>
      <c r="D57" s="271">
        <v>43520</v>
      </c>
      <c r="E57" s="266">
        <v>44611</v>
      </c>
      <c r="F57" s="121" t="s">
        <v>17</v>
      </c>
      <c r="G57" s="266">
        <v>44611</v>
      </c>
      <c r="H57" s="174" t="s">
        <v>25</v>
      </c>
      <c r="I57" s="278" t="s">
        <v>311</v>
      </c>
      <c r="J57" s="121" t="s">
        <v>38</v>
      </c>
      <c r="K57" s="121" t="s">
        <v>332</v>
      </c>
      <c r="L57" s="121" t="s">
        <v>307</v>
      </c>
      <c r="M57" s="121" t="s">
        <v>136</v>
      </c>
      <c r="N57" s="66"/>
      <c r="O57" s="66">
        <v>239353</v>
      </c>
      <c r="P57" s="274">
        <v>0</v>
      </c>
      <c r="Q57" s="270" t="s">
        <v>31</v>
      </c>
    </row>
    <row r="58" spans="1:17" ht="120">
      <c r="A58" s="122" t="s">
        <v>333</v>
      </c>
      <c r="B58" s="122" t="s">
        <v>334</v>
      </c>
      <c r="C58" s="122" t="s">
        <v>288</v>
      </c>
      <c r="D58" s="123">
        <v>43552</v>
      </c>
      <c r="E58" s="123">
        <v>44647</v>
      </c>
      <c r="F58" s="122" t="s">
        <v>17</v>
      </c>
      <c r="G58" s="123">
        <v>44647</v>
      </c>
      <c r="H58" s="109" t="s">
        <v>32</v>
      </c>
      <c r="I58" s="125" t="s">
        <v>289</v>
      </c>
      <c r="J58" s="122" t="s">
        <v>38</v>
      </c>
      <c r="K58" s="138" t="s">
        <v>290</v>
      </c>
      <c r="L58" s="122" t="s">
        <v>291</v>
      </c>
      <c r="M58" s="122" t="s">
        <v>30</v>
      </c>
      <c r="N58" s="63"/>
      <c r="O58" s="63">
        <v>1000000</v>
      </c>
      <c r="P58" s="127">
        <v>0</v>
      </c>
      <c r="Q58" s="128" t="s">
        <v>31</v>
      </c>
    </row>
    <row r="59" spans="1:17" ht="225">
      <c r="A59" s="12" t="s">
        <v>335</v>
      </c>
      <c r="B59" s="12" t="s">
        <v>336</v>
      </c>
      <c r="C59" s="12" t="s">
        <v>337</v>
      </c>
      <c r="D59" s="13">
        <v>44256</v>
      </c>
      <c r="E59" s="13">
        <v>44651</v>
      </c>
      <c r="F59" s="126" t="s">
        <v>17</v>
      </c>
      <c r="G59" s="13">
        <v>44651</v>
      </c>
      <c r="H59" s="112" t="s">
        <v>32</v>
      </c>
      <c r="I59" s="22" t="s">
        <v>119</v>
      </c>
      <c r="J59" s="122" t="s">
        <v>38</v>
      </c>
      <c r="K59" s="138" t="s">
        <v>120</v>
      </c>
      <c r="L59" s="12" t="s">
        <v>338</v>
      </c>
      <c r="M59" s="122"/>
      <c r="N59" s="63"/>
      <c r="O59" s="63">
        <v>121275</v>
      </c>
      <c r="P59" s="127">
        <v>0</v>
      </c>
      <c r="Q59" s="128" t="s">
        <v>31</v>
      </c>
    </row>
    <row r="60" spans="1:17" ht="30">
      <c r="A60" s="108" t="s">
        <v>339</v>
      </c>
      <c r="B60" s="110" t="s">
        <v>340</v>
      </c>
      <c r="C60" s="199" t="s">
        <v>340</v>
      </c>
      <c r="D60" s="167">
        <v>43556</v>
      </c>
      <c r="E60" s="167">
        <v>44651</v>
      </c>
      <c r="F60" s="108" t="s">
        <v>17</v>
      </c>
      <c r="G60" s="167">
        <v>44651</v>
      </c>
      <c r="H60" s="208" t="s">
        <v>25</v>
      </c>
      <c r="I60" s="113" t="s">
        <v>341</v>
      </c>
      <c r="J60" s="199" t="s">
        <v>27</v>
      </c>
      <c r="K60" s="209" t="s">
        <v>342</v>
      </c>
      <c r="L60" s="51" t="s">
        <v>343</v>
      </c>
      <c r="M60" s="110" t="s">
        <v>136</v>
      </c>
      <c r="N60" s="63"/>
      <c r="O60" s="63">
        <v>21000</v>
      </c>
      <c r="P60" s="170">
        <v>0</v>
      </c>
      <c r="Q60" s="199" t="s">
        <v>129</v>
      </c>
    </row>
    <row r="61" spans="1:17" ht="90">
      <c r="A61" s="156" t="s">
        <v>344</v>
      </c>
      <c r="B61" s="156" t="s">
        <v>345</v>
      </c>
      <c r="C61" s="156" t="s">
        <v>346</v>
      </c>
      <c r="D61" s="154">
        <v>43922</v>
      </c>
      <c r="E61" s="118">
        <v>44652</v>
      </c>
      <c r="F61" s="109" t="s">
        <v>17</v>
      </c>
      <c r="G61" s="118">
        <v>44652</v>
      </c>
      <c r="H61" s="109" t="s">
        <v>25</v>
      </c>
      <c r="I61" s="156" t="s">
        <v>347</v>
      </c>
      <c r="J61" s="109" t="s">
        <v>66</v>
      </c>
      <c r="K61" s="172" t="s">
        <v>348</v>
      </c>
      <c r="L61" s="156" t="s">
        <v>128</v>
      </c>
      <c r="M61" s="156" t="s">
        <v>91</v>
      </c>
      <c r="N61" s="63">
        <v>1000000</v>
      </c>
      <c r="O61" s="63">
        <v>3000000</v>
      </c>
      <c r="P61" s="210">
        <v>0</v>
      </c>
      <c r="Q61" s="156" t="s">
        <v>31</v>
      </c>
    </row>
    <row r="62" spans="1:17">
      <c r="A62" s="211" t="s">
        <v>349</v>
      </c>
      <c r="B62" s="212" t="s">
        <v>350</v>
      </c>
      <c r="C62" s="211"/>
      <c r="D62" s="213">
        <v>43556</v>
      </c>
      <c r="E62" s="213">
        <v>44651</v>
      </c>
      <c r="F62" s="211" t="s">
        <v>17</v>
      </c>
      <c r="G62" s="213">
        <v>44651</v>
      </c>
      <c r="H62" s="214" t="s">
        <v>32</v>
      </c>
      <c r="I62" s="215" t="s">
        <v>351</v>
      </c>
      <c r="J62" s="211" t="s">
        <v>66</v>
      </c>
      <c r="K62" s="211">
        <v>10385861</v>
      </c>
      <c r="L62" s="211" t="s">
        <v>135</v>
      </c>
      <c r="M62" s="211" t="s">
        <v>136</v>
      </c>
      <c r="N62" s="63">
        <v>10000</v>
      </c>
      <c r="O62" s="63">
        <v>32610</v>
      </c>
      <c r="P62" s="216">
        <v>0</v>
      </c>
      <c r="Q62" s="211" t="s">
        <v>122</v>
      </c>
    </row>
    <row r="63" spans="1:17" ht="45">
      <c r="A63" s="174" t="s">
        <v>352</v>
      </c>
      <c r="B63" s="174" t="s">
        <v>353</v>
      </c>
      <c r="C63" s="121" t="s">
        <v>354</v>
      </c>
      <c r="D63" s="266">
        <v>43604</v>
      </c>
      <c r="E63" s="266">
        <v>44695</v>
      </c>
      <c r="F63" s="121" t="s">
        <v>17</v>
      </c>
      <c r="G63" s="266">
        <v>44695</v>
      </c>
      <c r="H63" s="121" t="s">
        <v>25</v>
      </c>
      <c r="I63" s="174" t="s">
        <v>355</v>
      </c>
      <c r="J63" s="121" t="s">
        <v>38</v>
      </c>
      <c r="K63" s="121"/>
      <c r="L63" s="174" t="s">
        <v>307</v>
      </c>
      <c r="M63" s="174" t="s">
        <v>136</v>
      </c>
      <c r="N63" s="66">
        <v>259067</v>
      </c>
      <c r="O63" s="66">
        <v>777201</v>
      </c>
      <c r="P63" s="274">
        <v>0</v>
      </c>
      <c r="Q63" s="270" t="s">
        <v>31</v>
      </c>
    </row>
    <row r="64" spans="1:17">
      <c r="A64" s="217" t="s">
        <v>356</v>
      </c>
      <c r="B64" s="174" t="s">
        <v>357</v>
      </c>
      <c r="C64" s="174" t="s">
        <v>357</v>
      </c>
      <c r="D64" s="218">
        <v>43678</v>
      </c>
      <c r="E64" s="218">
        <v>44742</v>
      </c>
      <c r="F64" s="219" t="s">
        <v>17</v>
      </c>
      <c r="G64" s="218">
        <v>44742</v>
      </c>
      <c r="H64" s="219" t="s">
        <v>32</v>
      </c>
      <c r="I64" s="219" t="s">
        <v>358</v>
      </c>
      <c r="J64" s="219" t="s">
        <v>59</v>
      </c>
      <c r="K64" s="219" t="s">
        <v>359</v>
      </c>
      <c r="L64" s="219" t="s">
        <v>135</v>
      </c>
      <c r="M64" s="219" t="s">
        <v>136</v>
      </c>
      <c r="N64" s="66">
        <v>2000</v>
      </c>
      <c r="O64" s="66">
        <v>6000</v>
      </c>
      <c r="P64" s="220">
        <v>0</v>
      </c>
      <c r="Q64" s="219" t="s">
        <v>122</v>
      </c>
    </row>
    <row r="65" spans="1:17" ht="30">
      <c r="A65" s="219" t="s">
        <v>360</v>
      </c>
      <c r="B65" s="212" t="s">
        <v>361</v>
      </c>
      <c r="C65" s="219" t="s">
        <v>361</v>
      </c>
      <c r="D65" s="222">
        <v>43647</v>
      </c>
      <c r="E65" s="222">
        <v>44742</v>
      </c>
      <c r="F65" s="219" t="s">
        <v>17</v>
      </c>
      <c r="G65" s="222">
        <v>44742</v>
      </c>
      <c r="H65" s="219" t="s">
        <v>32</v>
      </c>
      <c r="I65" s="219" t="s">
        <v>362</v>
      </c>
      <c r="J65" s="219" t="s">
        <v>38</v>
      </c>
      <c r="K65" s="219" t="s">
        <v>363</v>
      </c>
      <c r="L65" s="219" t="s">
        <v>135</v>
      </c>
      <c r="M65" s="219" t="s">
        <v>136</v>
      </c>
      <c r="N65" s="66">
        <v>6000</v>
      </c>
      <c r="O65" s="66">
        <v>17000</v>
      </c>
      <c r="P65" s="220">
        <v>0</v>
      </c>
      <c r="Q65" s="219" t="s">
        <v>122</v>
      </c>
    </row>
    <row r="66" spans="1:17" ht="30">
      <c r="A66" s="121" t="s">
        <v>364</v>
      </c>
      <c r="B66" s="121" t="s">
        <v>365</v>
      </c>
      <c r="C66" s="121" t="s">
        <v>366</v>
      </c>
      <c r="D66" s="275">
        <v>43674</v>
      </c>
      <c r="E66" s="275">
        <v>44765</v>
      </c>
      <c r="F66" s="121" t="s">
        <v>17</v>
      </c>
      <c r="G66" s="275">
        <v>44765</v>
      </c>
      <c r="H66" s="121" t="s">
        <v>25</v>
      </c>
      <c r="I66" s="121" t="s">
        <v>314</v>
      </c>
      <c r="J66" s="219" t="s">
        <v>38</v>
      </c>
      <c r="K66" s="228" t="s">
        <v>315</v>
      </c>
      <c r="L66" s="121" t="s">
        <v>307</v>
      </c>
      <c r="M66" s="121" t="s">
        <v>136</v>
      </c>
      <c r="N66" s="66">
        <v>393233</v>
      </c>
      <c r="O66" s="66">
        <v>1179699</v>
      </c>
      <c r="P66" s="274">
        <v>0</v>
      </c>
      <c r="Q66" s="270" t="s">
        <v>31</v>
      </c>
    </row>
    <row r="67" spans="1:17" ht="30">
      <c r="A67" s="121" t="s">
        <v>367</v>
      </c>
      <c r="B67" s="121" t="s">
        <v>365</v>
      </c>
      <c r="C67" s="121" t="s">
        <v>366</v>
      </c>
      <c r="D67" s="275">
        <v>43674</v>
      </c>
      <c r="E67" s="275">
        <v>44765</v>
      </c>
      <c r="F67" s="121" t="s">
        <v>17</v>
      </c>
      <c r="G67" s="275">
        <v>44765</v>
      </c>
      <c r="H67" s="121" t="s">
        <v>25</v>
      </c>
      <c r="I67" s="121" t="s">
        <v>305</v>
      </c>
      <c r="J67" s="219" t="s">
        <v>38</v>
      </c>
      <c r="K67" s="228" t="s">
        <v>306</v>
      </c>
      <c r="L67" s="121" t="s">
        <v>307</v>
      </c>
      <c r="M67" s="121" t="s">
        <v>136</v>
      </c>
      <c r="N67" s="66">
        <v>209087</v>
      </c>
      <c r="O67" s="66">
        <v>627262</v>
      </c>
      <c r="P67" s="274">
        <v>0</v>
      </c>
      <c r="Q67" s="270" t="s">
        <v>31</v>
      </c>
    </row>
    <row r="68" spans="1:17" ht="30">
      <c r="A68" s="121" t="s">
        <v>368</v>
      </c>
      <c r="B68" s="121" t="s">
        <v>365</v>
      </c>
      <c r="C68" s="121" t="s">
        <v>366</v>
      </c>
      <c r="D68" s="275">
        <v>43674</v>
      </c>
      <c r="E68" s="275">
        <v>44765</v>
      </c>
      <c r="F68" s="121" t="s">
        <v>17</v>
      </c>
      <c r="G68" s="275">
        <v>44765</v>
      </c>
      <c r="H68" s="121" t="s">
        <v>25</v>
      </c>
      <c r="I68" s="121" t="s">
        <v>369</v>
      </c>
      <c r="J68" s="219" t="s">
        <v>38</v>
      </c>
      <c r="K68" s="219"/>
      <c r="L68" s="121" t="s">
        <v>307</v>
      </c>
      <c r="M68" s="121" t="s">
        <v>136</v>
      </c>
      <c r="N68" s="66">
        <v>336000</v>
      </c>
      <c r="O68" s="66">
        <v>1008000</v>
      </c>
      <c r="P68" s="274">
        <v>0</v>
      </c>
      <c r="Q68" s="270" t="s">
        <v>31</v>
      </c>
    </row>
    <row r="69" spans="1:17" ht="30">
      <c r="A69" s="121" t="s">
        <v>370</v>
      </c>
      <c r="B69" s="279" t="s">
        <v>365</v>
      </c>
      <c r="C69" s="121" t="s">
        <v>366</v>
      </c>
      <c r="D69" s="275">
        <v>43674</v>
      </c>
      <c r="E69" s="275">
        <v>44765</v>
      </c>
      <c r="F69" s="121" t="s">
        <v>17</v>
      </c>
      <c r="G69" s="275">
        <v>44765</v>
      </c>
      <c r="H69" s="121" t="s">
        <v>25</v>
      </c>
      <c r="I69" s="121" t="s">
        <v>371</v>
      </c>
      <c r="J69" s="219" t="s">
        <v>38</v>
      </c>
      <c r="K69" s="219"/>
      <c r="L69" s="121" t="s">
        <v>307</v>
      </c>
      <c r="M69" s="121" t="s">
        <v>136</v>
      </c>
      <c r="N69" s="66">
        <v>299217</v>
      </c>
      <c r="O69" s="66">
        <v>897651</v>
      </c>
      <c r="P69" s="274">
        <v>0</v>
      </c>
      <c r="Q69" s="270" t="s">
        <v>31</v>
      </c>
    </row>
    <row r="70" spans="1:17" ht="60">
      <c r="A70" s="121" t="s">
        <v>372</v>
      </c>
      <c r="B70" s="121" t="s">
        <v>373</v>
      </c>
      <c r="C70" s="121" t="s">
        <v>374</v>
      </c>
      <c r="D70" s="277">
        <v>43683</v>
      </c>
      <c r="E70" s="275">
        <v>44651</v>
      </c>
      <c r="F70" s="121" t="s">
        <v>375</v>
      </c>
      <c r="G70" s="275">
        <v>45016</v>
      </c>
      <c r="H70" s="121" t="s">
        <v>25</v>
      </c>
      <c r="I70" s="121" t="s">
        <v>95</v>
      </c>
      <c r="J70" s="121" t="s">
        <v>38</v>
      </c>
      <c r="K70" s="276" t="s">
        <v>96</v>
      </c>
      <c r="L70" s="121" t="s">
        <v>376</v>
      </c>
      <c r="M70" s="121" t="s">
        <v>54</v>
      </c>
      <c r="N70" s="66"/>
      <c r="O70" s="66">
        <v>700000</v>
      </c>
      <c r="P70" s="274">
        <v>0</v>
      </c>
      <c r="Q70" s="270" t="s">
        <v>31</v>
      </c>
    </row>
    <row r="71" spans="1:17" ht="30">
      <c r="A71" s="230" t="s">
        <v>377</v>
      </c>
      <c r="B71" s="230" t="s">
        <v>378</v>
      </c>
      <c r="C71" s="230" t="s">
        <v>379</v>
      </c>
      <c r="D71" s="280">
        <v>43765</v>
      </c>
      <c r="E71" s="281">
        <v>44856</v>
      </c>
      <c r="F71" s="230" t="s">
        <v>17</v>
      </c>
      <c r="G71" s="281">
        <v>44856</v>
      </c>
      <c r="H71" s="230" t="s">
        <v>25</v>
      </c>
      <c r="I71" s="230" t="s">
        <v>380</v>
      </c>
      <c r="J71" s="230" t="s">
        <v>38</v>
      </c>
      <c r="K71" s="230"/>
      <c r="L71" s="230" t="s">
        <v>381</v>
      </c>
      <c r="M71" s="230" t="s">
        <v>136</v>
      </c>
      <c r="N71" s="66"/>
      <c r="O71" s="66"/>
      <c r="P71" s="282">
        <v>0</v>
      </c>
      <c r="Q71" s="283" t="s">
        <v>122</v>
      </c>
    </row>
    <row r="72" spans="1:17">
      <c r="A72" s="174" t="s">
        <v>382</v>
      </c>
      <c r="B72" s="174" t="s">
        <v>383</v>
      </c>
      <c r="C72" s="174" t="s">
        <v>383</v>
      </c>
      <c r="D72" s="266">
        <v>43966</v>
      </c>
      <c r="E72" s="266">
        <v>44652</v>
      </c>
      <c r="F72" s="174" t="s">
        <v>17</v>
      </c>
      <c r="G72" s="266">
        <v>44652</v>
      </c>
      <c r="H72" s="221" t="s">
        <v>25</v>
      </c>
      <c r="I72" s="174" t="s">
        <v>384</v>
      </c>
      <c r="J72" s="174" t="s">
        <v>66</v>
      </c>
      <c r="K72" s="284" t="s">
        <v>385</v>
      </c>
      <c r="L72" s="221" t="s">
        <v>128</v>
      </c>
      <c r="M72" s="221" t="s">
        <v>91</v>
      </c>
      <c r="N72" s="66">
        <v>27875</v>
      </c>
      <c r="O72" s="66">
        <v>83626.11</v>
      </c>
      <c r="P72" s="272">
        <v>0</v>
      </c>
      <c r="Q72" s="221" t="s">
        <v>31</v>
      </c>
    </row>
    <row r="73" spans="1:17" ht="60">
      <c r="A73" s="215" t="s">
        <v>386</v>
      </c>
      <c r="B73" s="212" t="s">
        <v>387</v>
      </c>
      <c r="C73" s="212" t="s">
        <v>388</v>
      </c>
      <c r="D73" s="285">
        <v>44073</v>
      </c>
      <c r="E73" s="285">
        <v>45164</v>
      </c>
      <c r="F73" s="286" t="s">
        <v>17</v>
      </c>
      <c r="G73" s="285">
        <v>45164</v>
      </c>
      <c r="H73" s="214" t="s">
        <v>25</v>
      </c>
      <c r="I73" s="287" t="s">
        <v>389</v>
      </c>
      <c r="J73" s="212" t="s">
        <v>38</v>
      </c>
      <c r="K73" s="212"/>
      <c r="L73" s="215" t="s">
        <v>381</v>
      </c>
      <c r="M73" s="215" t="s">
        <v>136</v>
      </c>
      <c r="N73" s="66">
        <v>1404592</v>
      </c>
      <c r="O73" s="66">
        <v>4216776</v>
      </c>
      <c r="P73" s="288">
        <v>0</v>
      </c>
      <c r="Q73" s="289" t="s">
        <v>31</v>
      </c>
    </row>
    <row r="74" spans="1:17" ht="45">
      <c r="A74" s="290" t="s">
        <v>390</v>
      </c>
      <c r="B74" s="283" t="s">
        <v>391</v>
      </c>
      <c r="C74" s="283" t="s">
        <v>392</v>
      </c>
      <c r="D74" s="291">
        <v>44073</v>
      </c>
      <c r="E74" s="291">
        <v>45165</v>
      </c>
      <c r="F74" s="292" t="s">
        <v>17</v>
      </c>
      <c r="G74" s="291">
        <v>45165</v>
      </c>
      <c r="H74" s="267" t="s">
        <v>25</v>
      </c>
      <c r="I74" s="293" t="s">
        <v>393</v>
      </c>
      <c r="J74" s="230" t="s">
        <v>38</v>
      </c>
      <c r="K74" s="230"/>
      <c r="L74" s="290" t="s">
        <v>381</v>
      </c>
      <c r="M74" s="267" t="s">
        <v>136</v>
      </c>
      <c r="N74" s="66"/>
      <c r="O74" s="66"/>
      <c r="P74" s="282">
        <v>0</v>
      </c>
      <c r="Q74" s="290" t="s">
        <v>122</v>
      </c>
    </row>
    <row r="75" spans="1:17" ht="210">
      <c r="A75" s="174" t="s">
        <v>394</v>
      </c>
      <c r="B75" s="174" t="s">
        <v>395</v>
      </c>
      <c r="C75" s="174" t="s">
        <v>396</v>
      </c>
      <c r="D75" s="273">
        <v>44116</v>
      </c>
      <c r="E75" s="266">
        <v>44726</v>
      </c>
      <c r="F75" s="221" t="s">
        <v>17</v>
      </c>
      <c r="G75" s="266">
        <v>44726</v>
      </c>
      <c r="H75" s="221" t="s">
        <v>32</v>
      </c>
      <c r="I75" s="221" t="s">
        <v>397</v>
      </c>
      <c r="J75" s="221" t="s">
        <v>398</v>
      </c>
      <c r="K75" s="294" t="s">
        <v>399</v>
      </c>
      <c r="L75" s="221" t="s">
        <v>400</v>
      </c>
      <c r="M75" s="221" t="s">
        <v>91</v>
      </c>
      <c r="N75" s="66">
        <v>119000</v>
      </c>
      <c r="O75" s="66">
        <v>119000</v>
      </c>
      <c r="P75" s="272">
        <v>0</v>
      </c>
      <c r="Q75" s="221" t="s">
        <v>31</v>
      </c>
    </row>
    <row r="76" spans="1:17" s="35" customFormat="1" ht="105">
      <c r="A76" s="289" t="s">
        <v>401</v>
      </c>
      <c r="B76" s="295" t="s">
        <v>402</v>
      </c>
      <c r="C76" s="295" t="s">
        <v>403</v>
      </c>
      <c r="D76" s="296">
        <v>44073</v>
      </c>
      <c r="E76" s="296">
        <v>45157</v>
      </c>
      <c r="F76" s="286" t="s">
        <v>17</v>
      </c>
      <c r="G76" s="296">
        <v>45157</v>
      </c>
      <c r="H76" s="215" t="s">
        <v>25</v>
      </c>
      <c r="I76" s="297" t="s">
        <v>404</v>
      </c>
      <c r="J76" s="295" t="s">
        <v>38</v>
      </c>
      <c r="K76" s="295"/>
      <c r="L76" s="289" t="s">
        <v>381</v>
      </c>
      <c r="M76" s="215" t="s">
        <v>136</v>
      </c>
      <c r="N76" s="66">
        <v>463269</v>
      </c>
      <c r="O76" s="66">
        <v>1389807</v>
      </c>
      <c r="P76" s="288">
        <v>0</v>
      </c>
      <c r="Q76" s="289" t="s">
        <v>31</v>
      </c>
    </row>
    <row r="77" spans="1:17" s="35" customFormat="1" ht="30">
      <c r="A77" s="153" t="s">
        <v>405</v>
      </c>
      <c r="B77" s="270" t="s">
        <v>406</v>
      </c>
      <c r="C77" s="270" t="s">
        <v>407</v>
      </c>
      <c r="D77" s="298">
        <v>43968</v>
      </c>
      <c r="E77" s="298">
        <v>45059</v>
      </c>
      <c r="F77" s="299" t="s">
        <v>17</v>
      </c>
      <c r="G77" s="298">
        <v>45059</v>
      </c>
      <c r="H77" s="174" t="s">
        <v>25</v>
      </c>
      <c r="I77" s="300" t="s">
        <v>369</v>
      </c>
      <c r="J77" s="270" t="s">
        <v>38</v>
      </c>
      <c r="K77" s="270"/>
      <c r="L77" s="153" t="s">
        <v>381</v>
      </c>
      <c r="M77" s="174" t="s">
        <v>136</v>
      </c>
      <c r="N77" s="66">
        <v>255490</v>
      </c>
      <c r="O77" s="66">
        <v>766470</v>
      </c>
      <c r="P77" s="274">
        <v>0</v>
      </c>
      <c r="Q77" s="153" t="s">
        <v>31</v>
      </c>
    </row>
    <row r="78" spans="1:17" ht="90">
      <c r="A78" s="267" t="s">
        <v>408</v>
      </c>
      <c r="B78" s="230" t="s">
        <v>409</v>
      </c>
      <c r="C78" s="230" t="s">
        <v>410</v>
      </c>
      <c r="D78" s="280">
        <v>43626</v>
      </c>
      <c r="E78" s="281">
        <v>45078</v>
      </c>
      <c r="F78" s="292" t="s">
        <v>17</v>
      </c>
      <c r="G78" s="281">
        <v>45078</v>
      </c>
      <c r="H78" s="267" t="s">
        <v>32</v>
      </c>
      <c r="I78" s="258" t="s">
        <v>411</v>
      </c>
      <c r="J78" s="230" t="s">
        <v>38</v>
      </c>
      <c r="K78" s="301" t="s">
        <v>412</v>
      </c>
      <c r="L78" s="267" t="s">
        <v>171</v>
      </c>
      <c r="M78" s="267" t="s">
        <v>19</v>
      </c>
      <c r="N78" s="66">
        <v>100000</v>
      </c>
      <c r="O78" s="66">
        <v>225000</v>
      </c>
      <c r="P78" s="282">
        <v>0</v>
      </c>
      <c r="Q78" s="290" t="s">
        <v>31</v>
      </c>
    </row>
    <row r="79" spans="1:17" ht="30">
      <c r="A79" s="153" t="s">
        <v>413</v>
      </c>
      <c r="B79" s="153" t="s">
        <v>414</v>
      </c>
      <c r="C79" s="153" t="s">
        <v>266</v>
      </c>
      <c r="D79" s="302">
        <v>44044</v>
      </c>
      <c r="E79" s="302">
        <v>44773</v>
      </c>
      <c r="F79" s="174" t="s">
        <v>17</v>
      </c>
      <c r="G79" s="302">
        <v>44773</v>
      </c>
      <c r="H79" s="153" t="s">
        <v>25</v>
      </c>
      <c r="I79" s="153" t="s">
        <v>158</v>
      </c>
      <c r="J79" s="153" t="s">
        <v>38</v>
      </c>
      <c r="K79" s="303" t="s">
        <v>159</v>
      </c>
      <c r="L79" s="153" t="s">
        <v>128</v>
      </c>
      <c r="M79" s="153" t="s">
        <v>91</v>
      </c>
      <c r="N79" s="66">
        <v>3753</v>
      </c>
      <c r="O79" s="66">
        <v>7506</v>
      </c>
      <c r="P79" s="304">
        <v>0</v>
      </c>
      <c r="Q79" s="153" t="s">
        <v>129</v>
      </c>
    </row>
    <row r="80" spans="1:17" ht="90">
      <c r="A80" s="59" t="s">
        <v>415</v>
      </c>
      <c r="B80" s="57" t="s">
        <v>416</v>
      </c>
      <c r="C80" s="57" t="s">
        <v>417</v>
      </c>
      <c r="D80" s="223">
        <v>44075</v>
      </c>
      <c r="E80" s="223">
        <v>45170</v>
      </c>
      <c r="F80" s="224" t="s">
        <v>17</v>
      </c>
      <c r="G80" s="223">
        <v>45170</v>
      </c>
      <c r="H80" s="165" t="s">
        <v>25</v>
      </c>
      <c r="I80" s="60" t="s">
        <v>418</v>
      </c>
      <c r="J80" s="158" t="s">
        <v>38</v>
      </c>
      <c r="K80" s="202" t="s">
        <v>419</v>
      </c>
      <c r="L80" s="59" t="s">
        <v>420</v>
      </c>
      <c r="M80" s="225" t="s">
        <v>91</v>
      </c>
      <c r="N80" s="63">
        <v>8000</v>
      </c>
      <c r="O80" s="63">
        <v>24000</v>
      </c>
      <c r="P80" s="226">
        <v>0</v>
      </c>
      <c r="Q80" s="225" t="s">
        <v>122</v>
      </c>
    </row>
    <row r="81" spans="1:171">
      <c r="A81" s="221" t="s">
        <v>421</v>
      </c>
      <c r="B81" s="121" t="s">
        <v>422</v>
      </c>
      <c r="C81" s="219" t="s">
        <v>422</v>
      </c>
      <c r="D81" s="222">
        <v>43356</v>
      </c>
      <c r="E81" s="222">
        <v>45181</v>
      </c>
      <c r="F81" s="217" t="s">
        <v>17</v>
      </c>
      <c r="G81" s="135">
        <v>45181</v>
      </c>
      <c r="H81" s="221" t="s">
        <v>32</v>
      </c>
      <c r="I81" s="227" t="s">
        <v>423</v>
      </c>
      <c r="J81" s="219" t="s">
        <v>424</v>
      </c>
      <c r="K81" s="228" t="s">
        <v>425</v>
      </c>
      <c r="L81" s="221" t="s">
        <v>135</v>
      </c>
      <c r="M81" s="221" t="s">
        <v>136</v>
      </c>
      <c r="N81" s="63"/>
      <c r="O81" s="63">
        <v>1231731</v>
      </c>
      <c r="P81" s="127">
        <v>0</v>
      </c>
      <c r="Q81" s="221" t="s">
        <v>31</v>
      </c>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c r="CV81" s="229"/>
      <c r="CW81" s="229"/>
      <c r="CX81" s="229"/>
      <c r="CY81" s="229"/>
      <c r="CZ81" s="229"/>
      <c r="DA81" s="229"/>
      <c r="DB81" s="229"/>
      <c r="DC81" s="229"/>
      <c r="DD81" s="229"/>
      <c r="DE81" s="229"/>
      <c r="DF81" s="229"/>
      <c r="DG81" s="229"/>
      <c r="DH81" s="229"/>
      <c r="DI81" s="229"/>
      <c r="DJ81" s="229"/>
      <c r="DK81" s="229"/>
      <c r="DL81" s="229"/>
      <c r="DM81" s="229"/>
      <c r="DN81" s="229"/>
      <c r="DO81" s="229"/>
      <c r="DP81" s="229"/>
      <c r="DQ81" s="229"/>
      <c r="DR81" s="229"/>
      <c r="DS81" s="229"/>
      <c r="DT81" s="229"/>
      <c r="DU81" s="229"/>
      <c r="DV81" s="229"/>
      <c r="DW81" s="229"/>
      <c r="DX81" s="229"/>
      <c r="DY81" s="229"/>
      <c r="DZ81" s="229"/>
      <c r="EA81" s="229"/>
      <c r="EB81" s="229"/>
      <c r="EC81" s="229"/>
      <c r="ED81" s="229"/>
      <c r="EE81" s="229"/>
      <c r="EF81" s="229"/>
      <c r="EG81" s="229"/>
      <c r="EH81" s="229"/>
      <c r="EI81" s="229"/>
      <c r="EJ81" s="229"/>
      <c r="EK81" s="229"/>
      <c r="EL81" s="229"/>
      <c r="EM81" s="229"/>
      <c r="EN81" s="229"/>
      <c r="EO81" s="229"/>
      <c r="EP81" s="229"/>
      <c r="EQ81" s="229"/>
      <c r="ER81" s="229"/>
      <c r="ES81" s="229"/>
      <c r="ET81" s="229"/>
      <c r="EU81" s="229"/>
      <c r="EV81" s="229"/>
      <c r="EW81" s="229"/>
      <c r="EX81" s="229"/>
      <c r="EY81" s="229"/>
      <c r="EZ81" s="229"/>
      <c r="FA81" s="229"/>
      <c r="FB81" s="229"/>
      <c r="FC81" s="229"/>
      <c r="FD81" s="229"/>
      <c r="FE81" s="229"/>
      <c r="FF81" s="229"/>
      <c r="FG81" s="229"/>
      <c r="FH81" s="229"/>
      <c r="FI81" s="229"/>
      <c r="FJ81" s="229"/>
      <c r="FK81" s="229"/>
      <c r="FL81" s="229"/>
      <c r="FM81" s="229"/>
      <c r="FN81" s="229"/>
      <c r="FO81" s="229"/>
    </row>
    <row r="82" spans="1:171" ht="300">
      <c r="A82" s="109" t="s">
        <v>426</v>
      </c>
      <c r="B82" s="122" t="s">
        <v>427</v>
      </c>
      <c r="C82" s="122" t="s">
        <v>428</v>
      </c>
      <c r="D82" s="7">
        <v>43860</v>
      </c>
      <c r="E82" s="123">
        <v>45260</v>
      </c>
      <c r="F82" s="191" t="s">
        <v>17</v>
      </c>
      <c r="G82" s="123">
        <v>45260</v>
      </c>
      <c r="H82" s="109"/>
      <c r="I82" s="125" t="s">
        <v>119</v>
      </c>
      <c r="J82" s="122" t="s">
        <v>424</v>
      </c>
      <c r="K82" s="138" t="s">
        <v>120</v>
      </c>
      <c r="L82" s="126" t="s">
        <v>53</v>
      </c>
      <c r="M82" s="126" t="s">
        <v>54</v>
      </c>
      <c r="N82" s="63"/>
      <c r="O82" s="63">
        <v>1300000</v>
      </c>
      <c r="P82" s="127">
        <v>0</v>
      </c>
      <c r="Q82" s="156" t="s">
        <v>31</v>
      </c>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R82" s="229"/>
      <c r="BS82" s="229"/>
      <c r="BT82" s="229"/>
      <c r="BU82" s="229"/>
      <c r="BV82" s="229"/>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c r="CV82" s="229"/>
      <c r="CW82" s="229"/>
      <c r="CX82" s="229"/>
      <c r="CY82" s="229"/>
      <c r="CZ82" s="229"/>
      <c r="DA82" s="229"/>
      <c r="DB82" s="229"/>
      <c r="DC82" s="229"/>
      <c r="DD82" s="229"/>
      <c r="DE82" s="229"/>
      <c r="DF82" s="229"/>
      <c r="DG82" s="229"/>
      <c r="DH82" s="229"/>
      <c r="DI82" s="229"/>
      <c r="DJ82" s="229"/>
      <c r="DK82" s="229"/>
      <c r="DL82" s="229"/>
      <c r="DM82" s="229"/>
      <c r="DN82" s="229"/>
      <c r="DO82" s="229"/>
      <c r="DP82" s="229"/>
      <c r="DQ82" s="229"/>
      <c r="DR82" s="229"/>
      <c r="DS82" s="229"/>
      <c r="DT82" s="229"/>
      <c r="DU82" s="229"/>
      <c r="DV82" s="229"/>
      <c r="DW82" s="229"/>
      <c r="DX82" s="229"/>
      <c r="DY82" s="229"/>
      <c r="DZ82" s="229"/>
      <c r="EA82" s="229"/>
      <c r="EB82" s="229"/>
      <c r="EC82" s="229"/>
      <c r="ED82" s="229"/>
      <c r="EE82" s="229"/>
      <c r="EF82" s="229"/>
      <c r="EG82" s="229"/>
      <c r="EH82" s="229"/>
      <c r="EI82" s="229"/>
      <c r="EJ82" s="229"/>
      <c r="EK82" s="229"/>
      <c r="EL82" s="229"/>
      <c r="EM82" s="229"/>
      <c r="EN82" s="229"/>
      <c r="EO82" s="229"/>
      <c r="EP82" s="229"/>
      <c r="EQ82" s="229"/>
      <c r="ER82" s="229"/>
      <c r="ES82" s="229"/>
      <c r="ET82" s="229"/>
      <c r="EU82" s="229"/>
      <c r="EV82" s="229"/>
      <c r="EW82" s="229"/>
      <c r="EX82" s="229"/>
      <c r="EY82" s="229"/>
      <c r="EZ82" s="229"/>
      <c r="FA82" s="229"/>
      <c r="FB82" s="229"/>
      <c r="FC82" s="229"/>
      <c r="FD82" s="229"/>
      <c r="FE82" s="229"/>
      <c r="FF82" s="229"/>
      <c r="FG82" s="229"/>
      <c r="FH82" s="229"/>
      <c r="FI82" s="229"/>
      <c r="FJ82" s="229"/>
      <c r="FK82" s="229"/>
      <c r="FL82" s="229"/>
      <c r="FM82" s="229"/>
      <c r="FN82" s="229"/>
      <c r="FO82" s="229"/>
    </row>
    <row r="83" spans="1:171" ht="75">
      <c r="A83" s="109" t="s">
        <v>429</v>
      </c>
      <c r="B83" s="122" t="s">
        <v>430</v>
      </c>
      <c r="C83" s="122" t="s">
        <v>430</v>
      </c>
      <c r="D83" s="142">
        <v>43882</v>
      </c>
      <c r="E83" s="123">
        <v>45343</v>
      </c>
      <c r="F83" s="191" t="s">
        <v>17</v>
      </c>
      <c r="G83" s="123">
        <v>45343</v>
      </c>
      <c r="H83" s="109" t="s">
        <v>25</v>
      </c>
      <c r="I83" s="125" t="s">
        <v>431</v>
      </c>
      <c r="J83" s="122" t="s">
        <v>38</v>
      </c>
      <c r="K83" s="138" t="s">
        <v>432</v>
      </c>
      <c r="L83" s="109" t="s">
        <v>41</v>
      </c>
      <c r="M83" s="109" t="s">
        <v>54</v>
      </c>
      <c r="N83" s="63"/>
      <c r="O83" s="63">
        <v>10000000</v>
      </c>
      <c r="P83" s="127">
        <v>0</v>
      </c>
      <c r="Q83" s="109" t="s">
        <v>31</v>
      </c>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R83" s="229"/>
      <c r="BS83" s="229"/>
      <c r="BT83" s="229"/>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29"/>
      <c r="DF83" s="229"/>
      <c r="DG83" s="229"/>
      <c r="DH83" s="229"/>
      <c r="DI83" s="229"/>
      <c r="DJ83" s="229"/>
      <c r="DK83" s="229"/>
      <c r="DL83" s="229"/>
      <c r="DM83" s="229"/>
      <c r="DN83" s="229"/>
      <c r="DO83" s="229"/>
      <c r="DP83" s="229"/>
      <c r="DQ83" s="229"/>
      <c r="DR83" s="229"/>
      <c r="DS83" s="229"/>
      <c r="DT83" s="229"/>
      <c r="DU83" s="229"/>
      <c r="DV83" s="229"/>
      <c r="DW83" s="229"/>
      <c r="DX83" s="229"/>
      <c r="DY83" s="229"/>
      <c r="DZ83" s="229"/>
      <c r="EA83" s="229"/>
      <c r="EB83" s="229"/>
      <c r="EC83" s="229"/>
      <c r="ED83" s="229"/>
      <c r="EE83" s="229"/>
      <c r="EF83" s="229"/>
      <c r="EG83" s="229"/>
      <c r="EH83" s="229"/>
      <c r="EI83" s="229"/>
      <c r="EJ83" s="229"/>
      <c r="EK83" s="229"/>
      <c r="EL83" s="229"/>
      <c r="EM83" s="229"/>
      <c r="EN83" s="229"/>
      <c r="EO83" s="229"/>
      <c r="EP83" s="229"/>
      <c r="EQ83" s="229"/>
      <c r="ER83" s="229"/>
      <c r="ES83" s="229"/>
      <c r="ET83" s="229"/>
      <c r="EU83" s="229"/>
      <c r="EV83" s="229"/>
      <c r="EW83" s="229"/>
      <c r="EX83" s="229"/>
      <c r="EY83" s="229"/>
      <c r="EZ83" s="229"/>
      <c r="FA83" s="229"/>
      <c r="FB83" s="229"/>
      <c r="FC83" s="229"/>
      <c r="FD83" s="229"/>
      <c r="FE83" s="229"/>
      <c r="FF83" s="229"/>
      <c r="FG83" s="229"/>
      <c r="FH83" s="229"/>
      <c r="FI83" s="229"/>
      <c r="FJ83" s="229"/>
      <c r="FK83" s="229"/>
      <c r="FL83" s="229"/>
      <c r="FM83" s="229"/>
      <c r="FN83" s="229"/>
      <c r="FO83" s="229"/>
    </row>
    <row r="84" spans="1:171" ht="75">
      <c r="A84" s="174" t="s">
        <v>433</v>
      </c>
      <c r="B84" s="122" t="s">
        <v>434</v>
      </c>
      <c r="C84" s="122" t="s">
        <v>435</v>
      </c>
      <c r="D84" s="142">
        <v>43647</v>
      </c>
      <c r="E84" s="123">
        <v>45439</v>
      </c>
      <c r="F84" s="191" t="s">
        <v>33</v>
      </c>
      <c r="G84" s="123">
        <v>45439</v>
      </c>
      <c r="H84" s="109" t="s">
        <v>234</v>
      </c>
      <c r="I84" s="125" t="s">
        <v>436</v>
      </c>
      <c r="J84" s="122" t="s">
        <v>38</v>
      </c>
      <c r="K84" s="138" t="s">
        <v>437</v>
      </c>
      <c r="L84" s="156" t="s">
        <v>135</v>
      </c>
      <c r="M84" s="109" t="s">
        <v>136</v>
      </c>
      <c r="N84" s="63">
        <v>33000</v>
      </c>
      <c r="O84" s="63">
        <v>216160</v>
      </c>
      <c r="P84" s="127">
        <v>0</v>
      </c>
      <c r="Q84" s="156" t="s">
        <v>31</v>
      </c>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29"/>
      <c r="DF84" s="229"/>
      <c r="DG84" s="229"/>
      <c r="DH84" s="229"/>
      <c r="DI84" s="229"/>
      <c r="DJ84" s="229"/>
      <c r="DK84" s="229"/>
      <c r="DL84" s="229"/>
      <c r="DM84" s="229"/>
      <c r="DN84" s="229"/>
      <c r="DO84" s="229"/>
      <c r="DP84" s="229"/>
      <c r="DQ84" s="229"/>
      <c r="DR84" s="229"/>
      <c r="DS84" s="229"/>
      <c r="DT84" s="229"/>
      <c r="DU84" s="229"/>
      <c r="DV84" s="229"/>
      <c r="DW84" s="229"/>
      <c r="DX84" s="229"/>
      <c r="DY84" s="229"/>
      <c r="DZ84" s="229"/>
      <c r="EA84" s="229"/>
      <c r="EB84" s="229"/>
      <c r="EC84" s="229"/>
      <c r="ED84" s="229"/>
      <c r="EE84" s="229"/>
      <c r="EF84" s="229"/>
      <c r="EG84" s="229"/>
      <c r="EH84" s="229"/>
      <c r="EI84" s="229"/>
      <c r="EJ84" s="229"/>
      <c r="EK84" s="229"/>
      <c r="EL84" s="229"/>
      <c r="EM84" s="229"/>
      <c r="EN84" s="229"/>
      <c r="EO84" s="229"/>
      <c r="EP84" s="229"/>
      <c r="EQ84" s="229"/>
      <c r="ER84" s="229"/>
      <c r="ES84" s="229"/>
      <c r="ET84" s="229"/>
      <c r="EU84" s="229"/>
      <c r="EV84" s="229"/>
      <c r="EW84" s="229"/>
      <c r="EX84" s="229"/>
      <c r="EY84" s="229"/>
      <c r="EZ84" s="229"/>
      <c r="FA84" s="229"/>
      <c r="FB84" s="229"/>
      <c r="FC84" s="229"/>
      <c r="FD84" s="229"/>
      <c r="FE84" s="229"/>
      <c r="FF84" s="229"/>
      <c r="FG84" s="229"/>
      <c r="FH84" s="229"/>
      <c r="FI84" s="229"/>
      <c r="FJ84" s="229"/>
      <c r="FK84" s="229"/>
      <c r="FL84" s="229"/>
      <c r="FM84" s="229"/>
      <c r="FN84" s="229"/>
      <c r="FO84" s="229"/>
    </row>
    <row r="85" spans="1:171" ht="45">
      <c r="A85" s="116" t="s">
        <v>438</v>
      </c>
      <c r="B85" s="110" t="s">
        <v>439</v>
      </c>
      <c r="C85" s="110" t="s">
        <v>440</v>
      </c>
      <c r="D85" s="52">
        <v>44440</v>
      </c>
      <c r="E85" s="52">
        <v>44986</v>
      </c>
      <c r="F85" s="19" t="s">
        <v>25</v>
      </c>
      <c r="G85" s="53">
        <v>45536</v>
      </c>
      <c r="H85" s="148" t="s">
        <v>25</v>
      </c>
      <c r="I85" s="113" t="s">
        <v>314</v>
      </c>
      <c r="J85" s="108" t="s">
        <v>38</v>
      </c>
      <c r="K85" s="150" t="s">
        <v>315</v>
      </c>
      <c r="L85" s="230" t="s">
        <v>307</v>
      </c>
      <c r="M85" s="148" t="s">
        <v>136</v>
      </c>
      <c r="N85" s="63"/>
      <c r="O85" s="63">
        <v>1499265</v>
      </c>
      <c r="P85" s="170">
        <v>0</v>
      </c>
      <c r="Q85" s="208" t="s">
        <v>31</v>
      </c>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c r="DP85" s="229"/>
      <c r="DQ85" s="229"/>
      <c r="DR85" s="229"/>
      <c r="DS85" s="229"/>
      <c r="DT85" s="229"/>
      <c r="DU85" s="229"/>
      <c r="DV85" s="229"/>
      <c r="DW85" s="229"/>
      <c r="DX85" s="229"/>
      <c r="DY85" s="229"/>
      <c r="DZ85" s="229"/>
      <c r="EA85" s="229"/>
      <c r="EB85" s="229"/>
      <c r="EC85" s="229"/>
      <c r="ED85" s="229"/>
      <c r="EE85" s="229"/>
      <c r="EF85" s="229"/>
      <c r="EG85" s="229"/>
      <c r="EH85" s="229"/>
      <c r="EI85" s="229"/>
      <c r="EJ85" s="229"/>
      <c r="EK85" s="229"/>
      <c r="EL85" s="229"/>
      <c r="EM85" s="229"/>
      <c r="EN85" s="229"/>
      <c r="EO85" s="229"/>
      <c r="EP85" s="229"/>
      <c r="EQ85" s="229"/>
      <c r="ER85" s="229"/>
      <c r="ES85" s="229"/>
      <c r="ET85" s="229"/>
      <c r="EU85" s="229"/>
      <c r="EV85" s="229"/>
      <c r="EW85" s="229"/>
      <c r="EX85" s="229"/>
      <c r="EY85" s="229"/>
      <c r="EZ85" s="229"/>
      <c r="FA85" s="229"/>
      <c r="FB85" s="229"/>
      <c r="FC85" s="229"/>
      <c r="FD85" s="229"/>
      <c r="FE85" s="229"/>
      <c r="FF85" s="229"/>
      <c r="FG85" s="229"/>
      <c r="FH85" s="229"/>
      <c r="FI85" s="229"/>
      <c r="FJ85" s="229"/>
      <c r="FK85" s="229"/>
      <c r="FL85" s="229"/>
      <c r="FM85" s="229"/>
      <c r="FN85" s="229"/>
      <c r="FO85" s="229"/>
    </row>
    <row r="86" spans="1:171">
      <c r="A86" s="153" t="s">
        <v>441</v>
      </c>
      <c r="B86" s="156" t="s">
        <v>442</v>
      </c>
      <c r="C86" s="156" t="s">
        <v>443</v>
      </c>
      <c r="D86" s="154">
        <v>43921</v>
      </c>
      <c r="E86" s="192">
        <v>44845</v>
      </c>
      <c r="F86" s="109" t="s">
        <v>17</v>
      </c>
      <c r="G86" s="192">
        <v>44845</v>
      </c>
      <c r="H86" s="109" t="s">
        <v>32</v>
      </c>
      <c r="I86" s="156" t="s">
        <v>444</v>
      </c>
      <c r="J86" s="156" t="s">
        <v>38</v>
      </c>
      <c r="K86" s="157" t="s">
        <v>445</v>
      </c>
      <c r="L86" s="109" t="s">
        <v>188</v>
      </c>
      <c r="M86" s="109" t="s">
        <v>91</v>
      </c>
      <c r="N86" s="66">
        <v>17560.7</v>
      </c>
      <c r="O86" s="63">
        <v>35013.4</v>
      </c>
      <c r="P86" s="119">
        <v>0</v>
      </c>
      <c r="Q86" s="156" t="s">
        <v>31</v>
      </c>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c r="CV86" s="229"/>
      <c r="CW86" s="229"/>
      <c r="CX86" s="229"/>
      <c r="CY86" s="229"/>
      <c r="CZ86" s="229"/>
      <c r="DA86" s="229"/>
      <c r="DB86" s="229"/>
      <c r="DC86" s="229"/>
      <c r="DD86" s="229"/>
      <c r="DE86" s="229"/>
      <c r="DF86" s="229"/>
      <c r="DG86" s="229"/>
      <c r="DH86" s="229"/>
      <c r="DI86" s="229"/>
      <c r="DJ86" s="229"/>
      <c r="DK86" s="229"/>
      <c r="DL86" s="229"/>
      <c r="DM86" s="229"/>
      <c r="DN86" s="229"/>
      <c r="DO86" s="229"/>
      <c r="DP86" s="229"/>
      <c r="DQ86" s="229"/>
      <c r="DR86" s="229"/>
      <c r="DS86" s="229"/>
      <c r="DT86" s="229"/>
      <c r="DU86" s="229"/>
      <c r="DV86" s="229"/>
      <c r="DW86" s="229"/>
      <c r="DX86" s="229"/>
      <c r="DY86" s="229"/>
      <c r="DZ86" s="229"/>
      <c r="EA86" s="229"/>
      <c r="EB86" s="229"/>
      <c r="EC86" s="229"/>
      <c r="ED86" s="229"/>
      <c r="EE86" s="229"/>
      <c r="EF86" s="229"/>
      <c r="EG86" s="229"/>
      <c r="EH86" s="229"/>
      <c r="EI86" s="229"/>
      <c r="EJ86" s="229"/>
      <c r="EK86" s="229"/>
      <c r="EL86" s="229"/>
      <c r="EM86" s="229"/>
      <c r="EN86" s="229"/>
      <c r="EO86" s="229"/>
      <c r="EP86" s="229"/>
      <c r="EQ86" s="229"/>
      <c r="ER86" s="229"/>
      <c r="ES86" s="229"/>
      <c r="ET86" s="229"/>
      <c r="EU86" s="229"/>
      <c r="EV86" s="229"/>
      <c r="EW86" s="229"/>
      <c r="EX86" s="229"/>
      <c r="EY86" s="229"/>
      <c r="EZ86" s="229"/>
      <c r="FA86" s="229"/>
      <c r="FB86" s="229"/>
      <c r="FC86" s="229"/>
      <c r="FD86" s="229"/>
      <c r="FE86" s="229"/>
      <c r="FF86" s="229"/>
      <c r="FG86" s="229"/>
      <c r="FH86" s="229"/>
      <c r="FI86" s="229"/>
      <c r="FJ86" s="229"/>
      <c r="FK86" s="229"/>
      <c r="FL86" s="229"/>
      <c r="FM86" s="229"/>
      <c r="FN86" s="229"/>
      <c r="FO86" s="229"/>
    </row>
    <row r="87" spans="1:171" ht="60">
      <c r="A87" s="161" t="s">
        <v>446</v>
      </c>
      <c r="B87" s="158" t="s">
        <v>447</v>
      </c>
      <c r="C87" s="158" t="s">
        <v>448</v>
      </c>
      <c r="D87" s="201">
        <v>43815</v>
      </c>
      <c r="E87" s="159">
        <v>46372</v>
      </c>
      <c r="F87" s="224" t="s">
        <v>17</v>
      </c>
      <c r="G87" s="159">
        <v>46372</v>
      </c>
      <c r="H87" s="161" t="s">
        <v>32</v>
      </c>
      <c r="I87" s="162" t="s">
        <v>449</v>
      </c>
      <c r="J87" s="175" t="s">
        <v>38</v>
      </c>
      <c r="K87" s="176" t="s">
        <v>315</v>
      </c>
      <c r="L87" s="161" t="s">
        <v>41</v>
      </c>
      <c r="M87" s="161" t="s">
        <v>136</v>
      </c>
      <c r="N87" s="63">
        <v>688655</v>
      </c>
      <c r="O87" s="63" t="s">
        <v>450</v>
      </c>
      <c r="P87" s="164">
        <v>0</v>
      </c>
      <c r="Q87" s="225" t="s">
        <v>31</v>
      </c>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c r="DP87" s="229"/>
      <c r="DQ87" s="229"/>
      <c r="DR87" s="229"/>
      <c r="DS87" s="229"/>
      <c r="DT87" s="229"/>
      <c r="DU87" s="229"/>
      <c r="DV87" s="229"/>
      <c r="DW87" s="229"/>
      <c r="DX87" s="229"/>
      <c r="DY87" s="229"/>
      <c r="DZ87" s="229"/>
      <c r="EA87" s="229"/>
      <c r="EB87" s="229"/>
      <c r="EC87" s="229"/>
      <c r="ED87" s="229"/>
      <c r="EE87" s="229"/>
      <c r="EF87" s="229"/>
      <c r="EG87" s="229"/>
      <c r="EH87" s="229"/>
      <c r="EI87" s="229"/>
      <c r="EJ87" s="229"/>
      <c r="EK87" s="229"/>
      <c r="EL87" s="229"/>
      <c r="EM87" s="229"/>
      <c r="EN87" s="229"/>
      <c r="EO87" s="229"/>
      <c r="EP87" s="229"/>
      <c r="EQ87" s="229"/>
      <c r="ER87" s="229"/>
      <c r="ES87" s="229"/>
      <c r="ET87" s="229"/>
      <c r="EU87" s="229"/>
      <c r="EV87" s="229"/>
      <c r="EW87" s="229"/>
      <c r="EX87" s="229"/>
      <c r="EY87" s="229"/>
      <c r="EZ87" s="229"/>
      <c r="FA87" s="229"/>
      <c r="FB87" s="229"/>
      <c r="FC87" s="229"/>
      <c r="FD87" s="229"/>
      <c r="FE87" s="229"/>
      <c r="FF87" s="229"/>
      <c r="FG87" s="229"/>
      <c r="FH87" s="229"/>
      <c r="FI87" s="229"/>
      <c r="FJ87" s="229"/>
      <c r="FK87" s="229"/>
      <c r="FL87" s="229"/>
      <c r="FM87" s="229"/>
      <c r="FN87" s="229"/>
      <c r="FO87" s="229"/>
    </row>
    <row r="88" spans="1:171" ht="135">
      <c r="A88" s="109" t="s">
        <v>451</v>
      </c>
      <c r="B88" s="122" t="s">
        <v>452</v>
      </c>
      <c r="C88" s="122" t="s">
        <v>453</v>
      </c>
      <c r="D88" s="123">
        <v>44158</v>
      </c>
      <c r="E88" s="123">
        <v>44886</v>
      </c>
      <c r="F88" s="191" t="s">
        <v>25</v>
      </c>
      <c r="G88" s="130">
        <v>44886</v>
      </c>
      <c r="H88" s="112" t="s">
        <v>25</v>
      </c>
      <c r="I88" s="125" t="s">
        <v>454</v>
      </c>
      <c r="J88" s="122" t="s">
        <v>66</v>
      </c>
      <c r="K88" s="138" t="s">
        <v>455</v>
      </c>
      <c r="L88" s="109" t="s">
        <v>19</v>
      </c>
      <c r="M88" s="109" t="s">
        <v>19</v>
      </c>
      <c r="N88" s="63">
        <v>38150</v>
      </c>
      <c r="O88" s="63">
        <v>38150</v>
      </c>
      <c r="P88" s="134">
        <v>0</v>
      </c>
      <c r="Q88" s="112" t="s">
        <v>31</v>
      </c>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c r="DP88" s="229"/>
      <c r="DQ88" s="229"/>
      <c r="DR88" s="229"/>
      <c r="DS88" s="229"/>
      <c r="DT88" s="229"/>
      <c r="DU88" s="229"/>
      <c r="DV88" s="229"/>
      <c r="DW88" s="229"/>
      <c r="DX88" s="229"/>
      <c r="DY88" s="229"/>
      <c r="DZ88" s="229"/>
      <c r="EA88" s="229"/>
      <c r="EB88" s="229"/>
      <c r="EC88" s="229"/>
      <c r="ED88" s="229"/>
      <c r="EE88" s="229"/>
      <c r="EF88" s="229"/>
      <c r="EG88" s="229"/>
      <c r="EH88" s="229"/>
      <c r="EI88" s="229"/>
      <c r="EJ88" s="229"/>
      <c r="EK88" s="229"/>
      <c r="EL88" s="229"/>
      <c r="EM88" s="229"/>
      <c r="EN88" s="229"/>
      <c r="EO88" s="229"/>
      <c r="EP88" s="229"/>
      <c r="EQ88" s="229"/>
      <c r="ER88" s="229"/>
      <c r="ES88" s="229"/>
      <c r="ET88" s="229"/>
      <c r="EU88" s="229"/>
      <c r="EV88" s="229"/>
      <c r="EW88" s="229"/>
      <c r="EX88" s="229"/>
      <c r="EY88" s="229"/>
      <c r="EZ88" s="229"/>
      <c r="FA88" s="229"/>
      <c r="FB88" s="229"/>
      <c r="FC88" s="229"/>
      <c r="FD88" s="229"/>
      <c r="FE88" s="229"/>
      <c r="FF88" s="229"/>
      <c r="FG88" s="229"/>
      <c r="FH88" s="229"/>
      <c r="FI88" s="229"/>
      <c r="FJ88" s="229"/>
      <c r="FK88" s="229"/>
      <c r="FL88" s="229"/>
      <c r="FM88" s="229"/>
      <c r="FN88" s="229"/>
      <c r="FO88" s="229"/>
    </row>
    <row r="89" spans="1:171">
      <c r="A89" s="148" t="s">
        <v>456</v>
      </c>
      <c r="B89" s="110" t="s">
        <v>457</v>
      </c>
      <c r="C89" s="199" t="s">
        <v>457</v>
      </c>
      <c r="D89" s="231" t="s">
        <v>458</v>
      </c>
      <c r="E89" s="167" t="s">
        <v>459</v>
      </c>
      <c r="F89" s="115" t="s">
        <v>17</v>
      </c>
      <c r="G89" s="167" t="s">
        <v>459</v>
      </c>
      <c r="H89" s="208" t="s">
        <v>25</v>
      </c>
      <c r="I89" s="113" t="s">
        <v>460</v>
      </c>
      <c r="J89" s="108" t="s">
        <v>38</v>
      </c>
      <c r="K89" s="108"/>
      <c r="L89" s="54" t="s">
        <v>343</v>
      </c>
      <c r="M89" s="116" t="s">
        <v>91</v>
      </c>
      <c r="N89" s="63">
        <v>8280</v>
      </c>
      <c r="O89" s="63">
        <v>8280</v>
      </c>
      <c r="P89" s="170">
        <v>0</v>
      </c>
      <c r="Q89" s="208" t="s">
        <v>122</v>
      </c>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29"/>
      <c r="DF89" s="229"/>
      <c r="DG89" s="229"/>
      <c r="DH89" s="229"/>
      <c r="DI89" s="229"/>
      <c r="DJ89" s="229"/>
      <c r="DK89" s="229"/>
      <c r="DL89" s="229"/>
      <c r="DM89" s="229"/>
      <c r="DN89" s="229"/>
      <c r="DO89" s="229"/>
      <c r="DP89" s="229"/>
      <c r="DQ89" s="229"/>
      <c r="DR89" s="229"/>
      <c r="DS89" s="229"/>
      <c r="DT89" s="229"/>
      <c r="DU89" s="229"/>
      <c r="DV89" s="229"/>
      <c r="DW89" s="229"/>
      <c r="DX89" s="229"/>
      <c r="DY89" s="229"/>
      <c r="DZ89" s="229"/>
      <c r="EA89" s="229"/>
      <c r="EB89" s="229"/>
      <c r="EC89" s="229"/>
      <c r="ED89" s="229"/>
      <c r="EE89" s="229"/>
      <c r="EF89" s="229"/>
      <c r="EG89" s="229"/>
      <c r="EH89" s="229"/>
      <c r="EI89" s="229"/>
      <c r="EJ89" s="229"/>
      <c r="EK89" s="229"/>
      <c r="EL89" s="229"/>
      <c r="EM89" s="229"/>
      <c r="EN89" s="229"/>
      <c r="EO89" s="229"/>
      <c r="EP89" s="229"/>
      <c r="EQ89" s="229"/>
      <c r="ER89" s="229"/>
      <c r="ES89" s="229"/>
      <c r="ET89" s="229"/>
      <c r="EU89" s="229"/>
      <c r="EV89" s="229"/>
      <c r="EW89" s="229"/>
      <c r="EX89" s="229"/>
      <c r="EY89" s="229"/>
      <c r="EZ89" s="229"/>
      <c r="FA89" s="229"/>
      <c r="FB89" s="229"/>
      <c r="FC89" s="229"/>
      <c r="FD89" s="229"/>
      <c r="FE89" s="229"/>
      <c r="FF89" s="229"/>
      <c r="FG89" s="229"/>
      <c r="FH89" s="229"/>
      <c r="FI89" s="229"/>
      <c r="FJ89" s="229"/>
      <c r="FK89" s="229"/>
      <c r="FL89" s="229"/>
      <c r="FM89" s="229"/>
      <c r="FN89" s="229"/>
      <c r="FO89" s="229"/>
    </row>
    <row r="90" spans="1:171" ht="30">
      <c r="A90" s="221" t="s">
        <v>461</v>
      </c>
      <c r="B90" s="109" t="s">
        <v>462</v>
      </c>
      <c r="C90" s="109" t="s">
        <v>463</v>
      </c>
      <c r="D90" s="118">
        <v>44287</v>
      </c>
      <c r="E90" s="154">
        <v>45015</v>
      </c>
      <c r="F90" s="109" t="s">
        <v>32</v>
      </c>
      <c r="G90" s="154">
        <v>45015</v>
      </c>
      <c r="H90" s="112" t="s">
        <v>32</v>
      </c>
      <c r="I90" s="109" t="s">
        <v>464</v>
      </c>
      <c r="J90" s="112" t="s">
        <v>38</v>
      </c>
      <c r="K90" s="200" t="s">
        <v>465</v>
      </c>
      <c r="L90" s="156" t="s">
        <v>128</v>
      </c>
      <c r="M90" s="156" t="s">
        <v>91</v>
      </c>
      <c r="N90" s="66">
        <v>990000</v>
      </c>
      <c r="O90" s="63">
        <v>1980000</v>
      </c>
      <c r="P90" s="119">
        <v>0</v>
      </c>
      <c r="Q90" s="112" t="s">
        <v>122</v>
      </c>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229"/>
      <c r="CT90" s="229"/>
      <c r="CU90" s="229"/>
      <c r="CV90" s="229"/>
      <c r="CW90" s="229"/>
      <c r="CX90" s="229"/>
      <c r="CY90" s="229"/>
      <c r="CZ90" s="229"/>
      <c r="DA90" s="229"/>
      <c r="DB90" s="229"/>
      <c r="DC90" s="229"/>
      <c r="DD90" s="229"/>
      <c r="DE90" s="229"/>
      <c r="DF90" s="229"/>
      <c r="DG90" s="229"/>
      <c r="DH90" s="229"/>
      <c r="DI90" s="229"/>
      <c r="DJ90" s="229"/>
      <c r="DK90" s="229"/>
      <c r="DL90" s="229"/>
      <c r="DM90" s="229"/>
      <c r="DN90" s="229"/>
      <c r="DO90" s="229"/>
      <c r="DP90" s="229"/>
      <c r="DQ90" s="229"/>
      <c r="DR90" s="229"/>
      <c r="DS90" s="229"/>
      <c r="DT90" s="229"/>
      <c r="DU90" s="229"/>
      <c r="DV90" s="229"/>
      <c r="DW90" s="229"/>
      <c r="DX90" s="229"/>
      <c r="DY90" s="229"/>
      <c r="DZ90" s="229"/>
      <c r="EA90" s="229"/>
      <c r="EB90" s="229"/>
      <c r="EC90" s="229"/>
      <c r="ED90" s="229"/>
      <c r="EE90" s="229"/>
      <c r="EF90" s="229"/>
      <c r="EG90" s="229"/>
      <c r="EH90" s="229"/>
      <c r="EI90" s="229"/>
      <c r="EJ90" s="229"/>
      <c r="EK90" s="229"/>
      <c r="EL90" s="229"/>
      <c r="EM90" s="229"/>
      <c r="EN90" s="229"/>
      <c r="EO90" s="229"/>
      <c r="EP90" s="229"/>
      <c r="EQ90" s="229"/>
      <c r="ER90" s="229"/>
      <c r="ES90" s="229"/>
      <c r="ET90" s="229"/>
      <c r="EU90" s="229"/>
      <c r="EV90" s="229"/>
      <c r="EW90" s="229"/>
      <c r="EX90" s="229"/>
      <c r="EY90" s="229"/>
      <c r="EZ90" s="229"/>
      <c r="FA90" s="229"/>
      <c r="FB90" s="229"/>
      <c r="FC90" s="229"/>
      <c r="FD90" s="229"/>
      <c r="FE90" s="229"/>
      <c r="FF90" s="229"/>
      <c r="FG90" s="229"/>
      <c r="FH90" s="229"/>
      <c r="FI90" s="229"/>
      <c r="FJ90" s="229"/>
      <c r="FK90" s="229"/>
      <c r="FL90" s="229"/>
      <c r="FM90" s="229"/>
      <c r="FN90" s="229"/>
      <c r="FO90" s="229"/>
    </row>
    <row r="91" spans="1:171" ht="120">
      <c r="A91" s="186" t="s">
        <v>466</v>
      </c>
      <c r="B91" s="181" t="s">
        <v>467</v>
      </c>
      <c r="C91" s="181" t="s">
        <v>468</v>
      </c>
      <c r="D91" s="232">
        <v>44321</v>
      </c>
      <c r="E91" s="232">
        <v>44685</v>
      </c>
      <c r="F91" s="233" t="s">
        <v>469</v>
      </c>
      <c r="G91" s="188">
        <v>45050</v>
      </c>
      <c r="H91" s="187" t="s">
        <v>32</v>
      </c>
      <c r="I91" s="61" t="s">
        <v>72</v>
      </c>
      <c r="J91" s="175" t="s">
        <v>38</v>
      </c>
      <c r="K91" s="176" t="s">
        <v>470</v>
      </c>
      <c r="L91" s="186" t="s">
        <v>121</v>
      </c>
      <c r="M91" s="181" t="s">
        <v>109</v>
      </c>
      <c r="N91" s="63">
        <v>225245</v>
      </c>
      <c r="O91" s="63" t="s">
        <v>471</v>
      </c>
      <c r="P91" s="234">
        <v>0</v>
      </c>
      <c r="Q91" s="186" t="s">
        <v>31</v>
      </c>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29"/>
      <c r="BH91" s="229"/>
      <c r="BI91" s="229"/>
      <c r="BJ91" s="229"/>
      <c r="BK91" s="229"/>
      <c r="BL91" s="229"/>
      <c r="BM91" s="229"/>
      <c r="BN91" s="229"/>
      <c r="BO91" s="229"/>
      <c r="BP91" s="229"/>
      <c r="BQ91" s="229"/>
      <c r="BR91" s="229"/>
      <c r="BS91" s="229"/>
      <c r="BT91" s="229"/>
      <c r="BU91" s="229"/>
      <c r="BV91" s="229"/>
      <c r="BW91" s="229"/>
      <c r="BX91" s="229"/>
      <c r="BY91" s="229"/>
      <c r="BZ91" s="229"/>
      <c r="CA91" s="229"/>
      <c r="CB91" s="229"/>
      <c r="CC91" s="229"/>
      <c r="CD91" s="229"/>
      <c r="CE91" s="229"/>
      <c r="CF91" s="229"/>
      <c r="CG91" s="229"/>
      <c r="CH91" s="229"/>
      <c r="CI91" s="229"/>
      <c r="CJ91" s="229"/>
      <c r="CK91" s="229"/>
      <c r="CL91" s="229"/>
      <c r="CM91" s="229"/>
      <c r="CN91" s="229"/>
      <c r="CO91" s="229"/>
      <c r="CP91" s="229"/>
      <c r="CQ91" s="229"/>
      <c r="CR91" s="229"/>
      <c r="CS91" s="229"/>
      <c r="CT91" s="229"/>
      <c r="CU91" s="229"/>
      <c r="CV91" s="229"/>
      <c r="CW91" s="229"/>
      <c r="CX91" s="229"/>
      <c r="CY91" s="229"/>
      <c r="CZ91" s="229"/>
      <c r="DA91" s="229"/>
      <c r="DB91" s="229"/>
      <c r="DC91" s="229"/>
      <c r="DD91" s="229"/>
      <c r="DE91" s="229"/>
      <c r="DF91" s="229"/>
      <c r="DG91" s="229"/>
      <c r="DH91" s="229"/>
      <c r="DI91" s="229"/>
      <c r="DJ91" s="229"/>
      <c r="DK91" s="229"/>
      <c r="DL91" s="229"/>
      <c r="DM91" s="229"/>
      <c r="DN91" s="229"/>
      <c r="DO91" s="229"/>
      <c r="DP91" s="229"/>
      <c r="DQ91" s="229"/>
      <c r="DR91" s="229"/>
      <c r="DS91" s="229"/>
      <c r="DT91" s="229"/>
      <c r="DU91" s="229"/>
      <c r="DV91" s="229"/>
      <c r="DW91" s="229"/>
      <c r="DX91" s="229"/>
      <c r="DY91" s="229"/>
      <c r="DZ91" s="229"/>
      <c r="EA91" s="229"/>
      <c r="EB91" s="229"/>
      <c r="EC91" s="229"/>
      <c r="ED91" s="229"/>
      <c r="EE91" s="229"/>
      <c r="EF91" s="229"/>
      <c r="EG91" s="229"/>
      <c r="EH91" s="229"/>
      <c r="EI91" s="229"/>
      <c r="EJ91" s="229"/>
      <c r="EK91" s="229"/>
      <c r="EL91" s="229"/>
      <c r="EM91" s="229"/>
      <c r="EN91" s="229"/>
      <c r="EO91" s="229"/>
      <c r="EP91" s="229"/>
      <c r="EQ91" s="229"/>
      <c r="ER91" s="229"/>
      <c r="ES91" s="229"/>
      <c r="ET91" s="229"/>
      <c r="EU91" s="229"/>
      <c r="EV91" s="229"/>
      <c r="EW91" s="229"/>
      <c r="EX91" s="229"/>
      <c r="EY91" s="229"/>
      <c r="EZ91" s="229"/>
      <c r="FA91" s="229"/>
      <c r="FB91" s="229"/>
      <c r="FC91" s="229"/>
      <c r="FD91" s="229"/>
      <c r="FE91" s="229"/>
      <c r="FF91" s="229"/>
      <c r="FG91" s="229"/>
      <c r="FH91" s="229"/>
      <c r="FI91" s="229"/>
      <c r="FJ91" s="229"/>
      <c r="FK91" s="229"/>
      <c r="FL91" s="229"/>
      <c r="FM91" s="229"/>
      <c r="FN91" s="229"/>
      <c r="FO91" s="229"/>
    </row>
    <row r="92" spans="1:171" ht="105">
      <c r="A92" s="20" t="s">
        <v>472</v>
      </c>
      <c r="B92" s="20" t="s">
        <v>473</v>
      </c>
      <c r="C92" s="20" t="s">
        <v>474</v>
      </c>
      <c r="D92" s="25">
        <v>44249</v>
      </c>
      <c r="E92" s="118">
        <v>44450</v>
      </c>
      <c r="F92" s="191" t="s">
        <v>17</v>
      </c>
      <c r="G92" s="118">
        <v>44450</v>
      </c>
      <c r="H92" s="112" t="s">
        <v>32</v>
      </c>
      <c r="I92" s="109" t="s">
        <v>261</v>
      </c>
      <c r="J92" s="126" t="s">
        <v>38</v>
      </c>
      <c r="K92" s="132" t="s">
        <v>262</v>
      </c>
      <c r="L92" s="20" t="s">
        <v>475</v>
      </c>
      <c r="M92" s="109" t="s">
        <v>109</v>
      </c>
      <c r="N92" s="63">
        <v>12500</v>
      </c>
      <c r="O92" s="63">
        <v>12500</v>
      </c>
      <c r="P92" s="127">
        <v>0</v>
      </c>
      <c r="Q92" s="156" t="s">
        <v>122</v>
      </c>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29"/>
      <c r="BR92" s="229"/>
      <c r="BS92" s="229"/>
      <c r="BT92" s="229"/>
      <c r="BU92" s="229"/>
      <c r="BV92" s="229"/>
      <c r="BW92" s="229"/>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229"/>
      <c r="CT92" s="229"/>
      <c r="CU92" s="229"/>
      <c r="CV92" s="229"/>
      <c r="CW92" s="229"/>
      <c r="CX92" s="229"/>
      <c r="CY92" s="229"/>
      <c r="CZ92" s="229"/>
      <c r="DA92" s="229"/>
      <c r="DB92" s="229"/>
      <c r="DC92" s="229"/>
      <c r="DD92" s="229"/>
      <c r="DE92" s="229"/>
      <c r="DF92" s="229"/>
      <c r="DG92" s="229"/>
      <c r="DH92" s="229"/>
      <c r="DI92" s="229"/>
      <c r="DJ92" s="229"/>
      <c r="DK92" s="229"/>
      <c r="DL92" s="229"/>
      <c r="DM92" s="229"/>
      <c r="DN92" s="229"/>
      <c r="DO92" s="229"/>
      <c r="DP92" s="229"/>
      <c r="DQ92" s="229"/>
      <c r="DR92" s="229"/>
      <c r="DS92" s="229"/>
      <c r="DT92" s="229"/>
      <c r="DU92" s="229"/>
      <c r="DV92" s="229"/>
      <c r="DW92" s="229"/>
      <c r="DX92" s="229"/>
      <c r="DY92" s="229"/>
      <c r="DZ92" s="229"/>
      <c r="EA92" s="229"/>
      <c r="EB92" s="229"/>
      <c r="EC92" s="229"/>
      <c r="ED92" s="229"/>
      <c r="EE92" s="229"/>
      <c r="EF92" s="229"/>
      <c r="EG92" s="229"/>
      <c r="EH92" s="229"/>
      <c r="EI92" s="229"/>
      <c r="EJ92" s="229"/>
      <c r="EK92" s="229"/>
      <c r="EL92" s="229"/>
      <c r="EM92" s="229"/>
      <c r="EN92" s="229"/>
      <c r="EO92" s="229"/>
      <c r="EP92" s="229"/>
      <c r="EQ92" s="229"/>
      <c r="ER92" s="229"/>
      <c r="ES92" s="229"/>
      <c r="ET92" s="229"/>
      <c r="EU92" s="229"/>
      <c r="EV92" s="229"/>
      <c r="EW92" s="229"/>
      <c r="EX92" s="229"/>
      <c r="EY92" s="229"/>
      <c r="EZ92" s="229"/>
      <c r="FA92" s="229"/>
      <c r="FB92" s="229"/>
      <c r="FC92" s="229"/>
      <c r="FD92" s="229"/>
      <c r="FE92" s="229"/>
      <c r="FF92" s="229"/>
      <c r="FG92" s="229"/>
      <c r="FH92" s="229"/>
      <c r="FI92" s="229"/>
      <c r="FJ92" s="229"/>
      <c r="FK92" s="229"/>
      <c r="FL92" s="229"/>
      <c r="FM92" s="229"/>
      <c r="FN92" s="229"/>
      <c r="FO92" s="229"/>
    </row>
    <row r="93" spans="1:171" ht="45">
      <c r="A93" s="20" t="s">
        <v>476</v>
      </c>
      <c r="B93" s="20" t="s">
        <v>477</v>
      </c>
      <c r="C93" s="20" t="s">
        <v>478</v>
      </c>
      <c r="D93" s="25">
        <v>44238</v>
      </c>
      <c r="E93" s="25">
        <v>44439</v>
      </c>
      <c r="F93" s="191" t="s">
        <v>17</v>
      </c>
      <c r="G93" s="25">
        <v>44439</v>
      </c>
      <c r="H93" s="112" t="s">
        <v>32</v>
      </c>
      <c r="I93" s="20" t="s">
        <v>479</v>
      </c>
      <c r="J93" s="126" t="s">
        <v>38</v>
      </c>
      <c r="K93" s="126">
        <v>11587837</v>
      </c>
      <c r="L93" s="20" t="s">
        <v>475</v>
      </c>
      <c r="M93" s="109" t="s">
        <v>109</v>
      </c>
      <c r="N93" s="63">
        <v>10000</v>
      </c>
      <c r="O93" s="63">
        <v>10000</v>
      </c>
      <c r="P93" s="127">
        <v>0</v>
      </c>
      <c r="Q93" s="156" t="s">
        <v>122</v>
      </c>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29"/>
      <c r="BP93" s="229"/>
      <c r="BQ93" s="229"/>
      <c r="BR93" s="229"/>
      <c r="BS93" s="229"/>
      <c r="BT93" s="229"/>
      <c r="BU93" s="229"/>
      <c r="BV93" s="229"/>
      <c r="BW93" s="229"/>
      <c r="BX93" s="229"/>
      <c r="BY93" s="229"/>
      <c r="BZ93" s="229"/>
      <c r="CA93" s="229"/>
      <c r="CB93" s="229"/>
      <c r="CC93" s="229"/>
      <c r="CD93" s="229"/>
      <c r="CE93" s="229"/>
      <c r="CF93" s="229"/>
      <c r="CG93" s="229"/>
      <c r="CH93" s="229"/>
      <c r="CI93" s="229"/>
      <c r="CJ93" s="229"/>
      <c r="CK93" s="229"/>
      <c r="CL93" s="229"/>
      <c r="CM93" s="229"/>
      <c r="CN93" s="229"/>
      <c r="CO93" s="229"/>
      <c r="CP93" s="229"/>
      <c r="CQ93" s="229"/>
      <c r="CR93" s="229"/>
      <c r="CS93" s="229"/>
      <c r="CT93" s="229"/>
      <c r="CU93" s="229"/>
      <c r="CV93" s="229"/>
      <c r="CW93" s="229"/>
      <c r="CX93" s="229"/>
      <c r="CY93" s="229"/>
      <c r="CZ93" s="229"/>
      <c r="DA93" s="229"/>
      <c r="DB93" s="229"/>
      <c r="DC93" s="229"/>
      <c r="DD93" s="229"/>
      <c r="DE93" s="229"/>
      <c r="DF93" s="229"/>
      <c r="DG93" s="229"/>
      <c r="DH93" s="229"/>
      <c r="DI93" s="229"/>
      <c r="DJ93" s="229"/>
      <c r="DK93" s="229"/>
      <c r="DL93" s="229"/>
      <c r="DM93" s="229"/>
      <c r="DN93" s="229"/>
      <c r="DO93" s="229"/>
      <c r="DP93" s="229"/>
      <c r="DQ93" s="229"/>
      <c r="DR93" s="229"/>
      <c r="DS93" s="229"/>
      <c r="DT93" s="229"/>
      <c r="DU93" s="229"/>
      <c r="DV93" s="229"/>
      <c r="DW93" s="229"/>
      <c r="DX93" s="229"/>
      <c r="DY93" s="229"/>
      <c r="DZ93" s="229"/>
      <c r="EA93" s="229"/>
      <c r="EB93" s="229"/>
      <c r="EC93" s="229"/>
      <c r="ED93" s="229"/>
      <c r="EE93" s="229"/>
      <c r="EF93" s="229"/>
      <c r="EG93" s="229"/>
      <c r="EH93" s="229"/>
      <c r="EI93" s="229"/>
      <c r="EJ93" s="229"/>
      <c r="EK93" s="229"/>
      <c r="EL93" s="229"/>
      <c r="EM93" s="229"/>
      <c r="EN93" s="229"/>
      <c r="EO93" s="229"/>
      <c r="EP93" s="229"/>
      <c r="EQ93" s="229"/>
      <c r="ER93" s="229"/>
      <c r="ES93" s="229"/>
      <c r="ET93" s="229"/>
      <c r="EU93" s="229"/>
      <c r="EV93" s="229"/>
      <c r="EW93" s="229"/>
      <c r="EX93" s="229"/>
      <c r="EY93" s="229"/>
      <c r="EZ93" s="229"/>
      <c r="FA93" s="229"/>
      <c r="FB93" s="229"/>
      <c r="FC93" s="229"/>
      <c r="FD93" s="229"/>
      <c r="FE93" s="229"/>
      <c r="FF93" s="229"/>
      <c r="FG93" s="229"/>
      <c r="FH93" s="229"/>
      <c r="FI93" s="229"/>
      <c r="FJ93" s="229"/>
      <c r="FK93" s="229"/>
      <c r="FL93" s="229"/>
      <c r="FM93" s="229"/>
      <c r="FN93" s="229"/>
      <c r="FO93" s="229"/>
    </row>
    <row r="94" spans="1:171" ht="68.25" customHeight="1">
      <c r="A94" s="109" t="s">
        <v>480</v>
      </c>
      <c r="B94" s="109" t="s">
        <v>481</v>
      </c>
      <c r="C94" s="109" t="s">
        <v>481</v>
      </c>
      <c r="D94" s="155">
        <v>44287</v>
      </c>
      <c r="E94" s="155">
        <v>45382</v>
      </c>
      <c r="F94" s="109" t="s">
        <v>482</v>
      </c>
      <c r="G94" s="118">
        <v>46843</v>
      </c>
      <c r="H94" s="109" t="s">
        <v>25</v>
      </c>
      <c r="I94" s="109" t="s">
        <v>483</v>
      </c>
      <c r="J94" s="126" t="s">
        <v>38</v>
      </c>
      <c r="K94" s="132" t="s">
        <v>484</v>
      </c>
      <c r="L94" s="235" t="s">
        <v>135</v>
      </c>
      <c r="M94" s="109" t="s">
        <v>136</v>
      </c>
      <c r="N94" s="63">
        <v>2075000.34</v>
      </c>
      <c r="O94" s="63">
        <v>14525002.380000001</v>
      </c>
      <c r="P94" s="119"/>
      <c r="Q94" s="109" t="s">
        <v>31</v>
      </c>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229"/>
      <c r="CJ94" s="229"/>
      <c r="CK94" s="229"/>
      <c r="CL94" s="229"/>
      <c r="CM94" s="229"/>
      <c r="CN94" s="229"/>
      <c r="CO94" s="229"/>
      <c r="CP94" s="229"/>
      <c r="CQ94" s="229"/>
      <c r="CR94" s="229"/>
      <c r="CS94" s="229"/>
      <c r="CT94" s="229"/>
      <c r="CU94" s="229"/>
      <c r="CV94" s="229"/>
      <c r="CW94" s="229"/>
      <c r="CX94" s="229"/>
      <c r="CY94" s="229"/>
      <c r="CZ94" s="229"/>
      <c r="DA94" s="229"/>
      <c r="DB94" s="229"/>
      <c r="DC94" s="229"/>
      <c r="DD94" s="229"/>
      <c r="DE94" s="229"/>
      <c r="DF94" s="229"/>
      <c r="DG94" s="229"/>
      <c r="DH94" s="229"/>
      <c r="DI94" s="229"/>
      <c r="DJ94" s="229"/>
      <c r="DK94" s="229"/>
      <c r="DL94" s="229"/>
      <c r="DM94" s="229"/>
      <c r="DN94" s="229"/>
      <c r="DO94" s="229"/>
      <c r="DP94" s="229"/>
      <c r="DQ94" s="229"/>
      <c r="DR94" s="229"/>
      <c r="DS94" s="229"/>
      <c r="DT94" s="229"/>
      <c r="DU94" s="229"/>
      <c r="DV94" s="229"/>
      <c r="DW94" s="229"/>
      <c r="DX94" s="229"/>
      <c r="DY94" s="229"/>
      <c r="DZ94" s="229"/>
      <c r="EA94" s="229"/>
      <c r="EB94" s="229"/>
      <c r="EC94" s="229"/>
      <c r="ED94" s="229"/>
      <c r="EE94" s="229"/>
      <c r="EF94" s="229"/>
      <c r="EG94" s="229"/>
      <c r="EH94" s="229"/>
      <c r="EI94" s="229"/>
      <c r="EJ94" s="229"/>
      <c r="EK94" s="229"/>
      <c r="EL94" s="229"/>
      <c r="EM94" s="229"/>
      <c r="EN94" s="229"/>
      <c r="EO94" s="229"/>
      <c r="EP94" s="229"/>
      <c r="EQ94" s="229"/>
      <c r="ER94" s="229"/>
      <c r="ES94" s="229"/>
      <c r="ET94" s="229"/>
      <c r="EU94" s="229"/>
      <c r="EV94" s="229"/>
      <c r="EW94" s="229"/>
      <c r="EX94" s="229"/>
      <c r="EY94" s="229"/>
      <c r="EZ94" s="229"/>
      <c r="FA94" s="229"/>
      <c r="FB94" s="229"/>
      <c r="FC94" s="229"/>
      <c r="FD94" s="229"/>
      <c r="FE94" s="229"/>
      <c r="FF94" s="229"/>
      <c r="FG94" s="229"/>
      <c r="FH94" s="229"/>
      <c r="FI94" s="229"/>
      <c r="FJ94" s="229"/>
      <c r="FK94" s="229"/>
      <c r="FL94" s="229"/>
      <c r="FM94" s="229"/>
      <c r="FN94" s="229"/>
      <c r="FO94" s="229"/>
    </row>
    <row r="95" spans="1:171" ht="75">
      <c r="A95" s="55" t="s">
        <v>485</v>
      </c>
      <c r="B95" s="55" t="s">
        <v>486</v>
      </c>
      <c r="C95" s="55" t="s">
        <v>487</v>
      </c>
      <c r="D95" s="146">
        <v>44253</v>
      </c>
      <c r="E95" s="146">
        <v>44617</v>
      </c>
      <c r="F95" s="108" t="s">
        <v>17</v>
      </c>
      <c r="G95" s="146">
        <v>44617</v>
      </c>
      <c r="H95" s="108" t="s">
        <v>32</v>
      </c>
      <c r="I95" s="55" t="s">
        <v>488</v>
      </c>
      <c r="J95" s="108" t="s">
        <v>38</v>
      </c>
      <c r="K95" s="150" t="s">
        <v>489</v>
      </c>
      <c r="L95" s="56" t="s">
        <v>285</v>
      </c>
      <c r="M95" s="108" t="s">
        <v>109</v>
      </c>
      <c r="N95" s="63">
        <v>29999</v>
      </c>
      <c r="O95" s="63">
        <v>29999</v>
      </c>
      <c r="P95" s="170">
        <v>0</v>
      </c>
      <c r="Q95" s="208" t="s">
        <v>122</v>
      </c>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29"/>
      <c r="BR95" s="229"/>
      <c r="BS95" s="229"/>
      <c r="BT95" s="229"/>
      <c r="BU95" s="229"/>
      <c r="BV95" s="229"/>
      <c r="BW95" s="229"/>
      <c r="BX95" s="229"/>
      <c r="BY95" s="229"/>
      <c r="BZ95" s="229"/>
      <c r="CA95" s="229"/>
      <c r="CB95" s="229"/>
      <c r="CC95" s="229"/>
      <c r="CD95" s="229"/>
      <c r="CE95" s="229"/>
      <c r="CF95" s="229"/>
      <c r="CG95" s="229"/>
      <c r="CH95" s="229"/>
      <c r="CI95" s="229"/>
      <c r="CJ95" s="229"/>
      <c r="CK95" s="229"/>
      <c r="CL95" s="229"/>
      <c r="CM95" s="229"/>
      <c r="CN95" s="229"/>
      <c r="CO95" s="229"/>
      <c r="CP95" s="229"/>
      <c r="CQ95" s="229"/>
      <c r="CR95" s="229"/>
      <c r="CS95" s="229"/>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c r="DP95" s="229"/>
      <c r="DQ95" s="229"/>
      <c r="DR95" s="229"/>
      <c r="DS95" s="229"/>
      <c r="DT95" s="229"/>
      <c r="DU95" s="229"/>
      <c r="DV95" s="229"/>
      <c r="DW95" s="229"/>
      <c r="DX95" s="229"/>
      <c r="DY95" s="229"/>
      <c r="DZ95" s="229"/>
      <c r="EA95" s="229"/>
      <c r="EB95" s="229"/>
      <c r="EC95" s="229"/>
      <c r="ED95" s="229"/>
      <c r="EE95" s="229"/>
      <c r="EF95" s="229"/>
      <c r="EG95" s="229"/>
      <c r="EH95" s="229"/>
      <c r="EI95" s="229"/>
      <c r="EJ95" s="229"/>
      <c r="EK95" s="229"/>
      <c r="EL95" s="229"/>
      <c r="EM95" s="229"/>
      <c r="EN95" s="229"/>
      <c r="EO95" s="229"/>
      <c r="EP95" s="229"/>
      <c r="EQ95" s="229"/>
      <c r="ER95" s="229"/>
      <c r="ES95" s="229"/>
      <c r="ET95" s="229"/>
      <c r="EU95" s="229"/>
      <c r="EV95" s="229"/>
      <c r="EW95" s="229"/>
      <c r="EX95" s="229"/>
      <c r="EY95" s="229"/>
      <c r="EZ95" s="229"/>
      <c r="FA95" s="229"/>
      <c r="FB95" s="229"/>
      <c r="FC95" s="229"/>
      <c r="FD95" s="229"/>
      <c r="FE95" s="229"/>
      <c r="FF95" s="229"/>
      <c r="FG95" s="229"/>
      <c r="FH95" s="229"/>
      <c r="FI95" s="229"/>
      <c r="FJ95" s="229"/>
      <c r="FK95" s="229"/>
      <c r="FL95" s="229"/>
      <c r="FM95" s="229"/>
      <c r="FN95" s="229"/>
      <c r="FO95" s="229"/>
    </row>
    <row r="96" spans="1:171" ht="210">
      <c r="A96" s="174" t="s">
        <v>490</v>
      </c>
      <c r="B96" s="109" t="s">
        <v>491</v>
      </c>
      <c r="C96" s="109" t="s">
        <v>492</v>
      </c>
      <c r="D96" s="118">
        <v>42338</v>
      </c>
      <c r="E96" s="155">
        <v>45139</v>
      </c>
      <c r="F96" s="109" t="s">
        <v>17</v>
      </c>
      <c r="G96" s="155">
        <v>45139</v>
      </c>
      <c r="H96" s="109" t="s">
        <v>25</v>
      </c>
      <c r="I96" s="109" t="s">
        <v>493</v>
      </c>
      <c r="J96" s="112" t="s">
        <v>38</v>
      </c>
      <c r="K96" s="200" t="s">
        <v>494</v>
      </c>
      <c r="L96" s="109" t="s">
        <v>188</v>
      </c>
      <c r="M96" s="109" t="s">
        <v>91</v>
      </c>
      <c r="N96" s="66">
        <v>54000</v>
      </c>
      <c r="O96" s="66">
        <v>540000</v>
      </c>
      <c r="P96" s="119">
        <v>0</v>
      </c>
      <c r="Q96" s="156" t="s">
        <v>31</v>
      </c>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29"/>
      <c r="BR96" s="229"/>
      <c r="BS96" s="229"/>
      <c r="BT96" s="229"/>
      <c r="BU96" s="229"/>
      <c r="BV96" s="229"/>
      <c r="BW96" s="229"/>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229"/>
      <c r="CT96" s="229"/>
      <c r="CU96" s="229"/>
      <c r="CV96" s="229"/>
      <c r="CW96" s="229"/>
      <c r="CX96" s="229"/>
      <c r="CY96" s="229"/>
      <c r="CZ96" s="229"/>
      <c r="DA96" s="229"/>
      <c r="DB96" s="229"/>
      <c r="DC96" s="229"/>
      <c r="DD96" s="229"/>
      <c r="DE96" s="229"/>
      <c r="DF96" s="229"/>
      <c r="DG96" s="229"/>
      <c r="DH96" s="229"/>
      <c r="DI96" s="229"/>
      <c r="DJ96" s="229"/>
      <c r="DK96" s="229"/>
      <c r="DL96" s="229"/>
      <c r="DM96" s="229"/>
      <c r="DN96" s="229"/>
      <c r="DO96" s="229"/>
      <c r="DP96" s="229"/>
      <c r="DQ96" s="229"/>
      <c r="DR96" s="229"/>
      <c r="DS96" s="229"/>
      <c r="DT96" s="229"/>
      <c r="DU96" s="229"/>
      <c r="DV96" s="229"/>
      <c r="DW96" s="229"/>
      <c r="DX96" s="229"/>
      <c r="DY96" s="229"/>
      <c r="DZ96" s="229"/>
      <c r="EA96" s="229"/>
      <c r="EB96" s="229"/>
      <c r="EC96" s="229"/>
      <c r="ED96" s="229"/>
      <c r="EE96" s="229"/>
      <c r="EF96" s="229"/>
      <c r="EG96" s="229"/>
      <c r="EH96" s="229"/>
      <c r="EI96" s="229"/>
      <c r="EJ96" s="229"/>
      <c r="EK96" s="229"/>
      <c r="EL96" s="229"/>
      <c r="EM96" s="229"/>
      <c r="EN96" s="229"/>
      <c r="EO96" s="229"/>
      <c r="EP96" s="229"/>
      <c r="EQ96" s="229"/>
      <c r="ER96" s="229"/>
      <c r="ES96" s="229"/>
      <c r="ET96" s="229"/>
      <c r="EU96" s="229"/>
      <c r="EV96" s="229"/>
      <c r="EW96" s="229"/>
      <c r="EX96" s="229"/>
      <c r="EY96" s="229"/>
      <c r="EZ96" s="229"/>
      <c r="FA96" s="229"/>
      <c r="FB96" s="229"/>
      <c r="FC96" s="229"/>
      <c r="FD96" s="229"/>
      <c r="FE96" s="229"/>
      <c r="FF96" s="229"/>
      <c r="FG96" s="229"/>
      <c r="FH96" s="229"/>
      <c r="FI96" s="229"/>
      <c r="FJ96" s="229"/>
      <c r="FK96" s="229"/>
      <c r="FL96" s="229"/>
      <c r="FM96" s="229"/>
      <c r="FN96" s="229"/>
      <c r="FO96" s="229"/>
    </row>
    <row r="97" spans="1:171" ht="30">
      <c r="A97" s="174" t="s">
        <v>495</v>
      </c>
      <c r="B97" s="109" t="s">
        <v>496</v>
      </c>
      <c r="C97" s="112" t="s">
        <v>497</v>
      </c>
      <c r="D97" s="192">
        <v>44075</v>
      </c>
      <c r="E97" s="118">
        <v>44652</v>
      </c>
      <c r="F97" s="112" t="s">
        <v>17</v>
      </c>
      <c r="G97" s="118">
        <v>44652</v>
      </c>
      <c r="H97" s="112" t="s">
        <v>32</v>
      </c>
      <c r="I97" s="112" t="s">
        <v>498</v>
      </c>
      <c r="J97" s="109" t="s">
        <v>66</v>
      </c>
      <c r="K97" s="172" t="s">
        <v>499</v>
      </c>
      <c r="L97" s="109" t="s">
        <v>338</v>
      </c>
      <c r="M97" s="109" t="s">
        <v>54</v>
      </c>
      <c r="N97" s="66">
        <v>2000000</v>
      </c>
      <c r="O97" s="66">
        <v>4000000</v>
      </c>
      <c r="P97" s="173">
        <v>0</v>
      </c>
      <c r="Q97" s="112" t="s">
        <v>31</v>
      </c>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29"/>
      <c r="BR97" s="229"/>
      <c r="BS97" s="229"/>
      <c r="BT97" s="229"/>
      <c r="BU97" s="229"/>
      <c r="BV97" s="229"/>
      <c r="BW97" s="229"/>
      <c r="BX97" s="229"/>
      <c r="BY97" s="229"/>
      <c r="BZ97" s="229"/>
      <c r="CA97" s="229"/>
      <c r="CB97" s="229"/>
      <c r="CC97" s="229"/>
      <c r="CD97" s="229"/>
      <c r="CE97" s="229"/>
      <c r="CF97" s="229"/>
      <c r="CG97" s="229"/>
      <c r="CH97" s="229"/>
      <c r="CI97" s="229"/>
      <c r="CJ97" s="229"/>
      <c r="CK97" s="229"/>
      <c r="CL97" s="229"/>
      <c r="CM97" s="229"/>
      <c r="CN97" s="229"/>
      <c r="CO97" s="229"/>
      <c r="CP97" s="229"/>
      <c r="CQ97" s="229"/>
      <c r="CR97" s="229"/>
      <c r="CS97" s="229"/>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c r="DP97" s="229"/>
      <c r="DQ97" s="229"/>
      <c r="DR97" s="229"/>
      <c r="DS97" s="229"/>
      <c r="DT97" s="229"/>
      <c r="DU97" s="229"/>
      <c r="DV97" s="229"/>
      <c r="DW97" s="229"/>
      <c r="DX97" s="229"/>
      <c r="DY97" s="229"/>
      <c r="DZ97" s="229"/>
      <c r="EA97" s="229"/>
      <c r="EB97" s="229"/>
      <c r="EC97" s="229"/>
      <c r="ED97" s="229"/>
      <c r="EE97" s="229"/>
      <c r="EF97" s="229"/>
      <c r="EG97" s="229"/>
      <c r="EH97" s="229"/>
      <c r="EI97" s="229"/>
      <c r="EJ97" s="229"/>
      <c r="EK97" s="229"/>
      <c r="EL97" s="229"/>
      <c r="EM97" s="229"/>
      <c r="EN97" s="229"/>
      <c r="EO97" s="229"/>
      <c r="EP97" s="229"/>
      <c r="EQ97" s="229"/>
      <c r="ER97" s="229"/>
      <c r="ES97" s="229"/>
      <c r="ET97" s="229"/>
      <c r="EU97" s="229"/>
      <c r="EV97" s="229"/>
      <c r="EW97" s="229"/>
      <c r="EX97" s="229"/>
      <c r="EY97" s="229"/>
      <c r="EZ97" s="229"/>
      <c r="FA97" s="229"/>
      <c r="FB97" s="229"/>
      <c r="FC97" s="229"/>
      <c r="FD97" s="229"/>
      <c r="FE97" s="229"/>
      <c r="FF97" s="229"/>
      <c r="FG97" s="229"/>
      <c r="FH97" s="229"/>
      <c r="FI97" s="229"/>
      <c r="FJ97" s="229"/>
      <c r="FK97" s="229"/>
      <c r="FL97" s="229"/>
      <c r="FM97" s="229"/>
      <c r="FN97" s="229"/>
      <c r="FO97" s="229"/>
    </row>
    <row r="98" spans="1:171" ht="105">
      <c r="A98" s="57" t="s">
        <v>500</v>
      </c>
      <c r="B98" s="57" t="s">
        <v>501</v>
      </c>
      <c r="C98" s="57" t="s">
        <v>502</v>
      </c>
      <c r="D98" s="58">
        <v>44287</v>
      </c>
      <c r="E98" s="58">
        <v>44651</v>
      </c>
      <c r="F98" s="175" t="s">
        <v>32</v>
      </c>
      <c r="G98" s="58">
        <v>44651</v>
      </c>
      <c r="H98" s="165" t="s">
        <v>32</v>
      </c>
      <c r="I98" s="60" t="s">
        <v>503</v>
      </c>
      <c r="J98" s="161" t="s">
        <v>66</v>
      </c>
      <c r="K98" s="236" t="s">
        <v>504</v>
      </c>
      <c r="L98" s="57" t="s">
        <v>115</v>
      </c>
      <c r="M98" s="158" t="s">
        <v>19</v>
      </c>
      <c r="N98" s="63">
        <v>163000</v>
      </c>
      <c r="O98" s="63">
        <v>163000</v>
      </c>
      <c r="P98" s="234">
        <v>0</v>
      </c>
      <c r="Q98" s="175" t="s">
        <v>31</v>
      </c>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229"/>
      <c r="BR98" s="229"/>
      <c r="BS98" s="229"/>
      <c r="BT98" s="229"/>
      <c r="BU98" s="229"/>
      <c r="BV98" s="229"/>
      <c r="BW98" s="229"/>
      <c r="BX98" s="229"/>
      <c r="BY98" s="229"/>
      <c r="BZ98" s="229"/>
      <c r="CA98" s="229"/>
      <c r="CB98" s="229"/>
      <c r="CC98" s="229"/>
      <c r="CD98" s="229"/>
      <c r="CE98" s="229"/>
      <c r="CF98" s="229"/>
      <c r="CG98" s="229"/>
      <c r="CH98" s="229"/>
      <c r="CI98" s="229"/>
      <c r="CJ98" s="229"/>
      <c r="CK98" s="229"/>
      <c r="CL98" s="229"/>
      <c r="CM98" s="229"/>
      <c r="CN98" s="229"/>
      <c r="CO98" s="229"/>
      <c r="CP98" s="229"/>
      <c r="CQ98" s="229"/>
      <c r="CR98" s="229"/>
      <c r="CS98" s="229"/>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c r="DP98" s="229"/>
      <c r="DQ98" s="229"/>
      <c r="DR98" s="229"/>
      <c r="DS98" s="229"/>
      <c r="DT98" s="229"/>
      <c r="DU98" s="229"/>
      <c r="DV98" s="229"/>
      <c r="DW98" s="229"/>
      <c r="DX98" s="229"/>
      <c r="DY98" s="229"/>
      <c r="DZ98" s="229"/>
      <c r="EA98" s="229"/>
      <c r="EB98" s="229"/>
      <c r="EC98" s="229"/>
      <c r="ED98" s="229"/>
      <c r="EE98" s="229"/>
      <c r="EF98" s="229"/>
      <c r="EG98" s="229"/>
      <c r="EH98" s="229"/>
      <c r="EI98" s="229"/>
      <c r="EJ98" s="229"/>
      <c r="EK98" s="229"/>
      <c r="EL98" s="229"/>
      <c r="EM98" s="229"/>
      <c r="EN98" s="229"/>
      <c r="EO98" s="229"/>
      <c r="EP98" s="229"/>
      <c r="EQ98" s="229"/>
      <c r="ER98" s="229"/>
      <c r="ES98" s="229"/>
      <c r="ET98" s="229"/>
      <c r="EU98" s="229"/>
      <c r="EV98" s="229"/>
      <c r="EW98" s="229"/>
      <c r="EX98" s="229"/>
      <c r="EY98" s="229"/>
      <c r="EZ98" s="229"/>
      <c r="FA98" s="229"/>
      <c r="FB98" s="229"/>
      <c r="FC98" s="229"/>
      <c r="FD98" s="229"/>
      <c r="FE98" s="229"/>
      <c r="FF98" s="229"/>
      <c r="FG98" s="229"/>
      <c r="FH98" s="229"/>
      <c r="FI98" s="229"/>
      <c r="FJ98" s="229"/>
      <c r="FK98" s="229"/>
      <c r="FL98" s="229"/>
      <c r="FM98" s="229"/>
      <c r="FN98" s="229"/>
      <c r="FO98" s="229"/>
    </row>
    <row r="99" spans="1:171" ht="45">
      <c r="A99" s="122" t="s">
        <v>505</v>
      </c>
      <c r="B99" s="122" t="s">
        <v>506</v>
      </c>
      <c r="C99" s="122" t="s">
        <v>507</v>
      </c>
      <c r="D99" s="123">
        <v>44165</v>
      </c>
      <c r="E99" s="123">
        <v>44561</v>
      </c>
      <c r="F99" s="122" t="s">
        <v>33</v>
      </c>
      <c r="G99" s="123">
        <v>44561</v>
      </c>
      <c r="H99" s="112" t="s">
        <v>32</v>
      </c>
      <c r="I99" s="125" t="s">
        <v>347</v>
      </c>
      <c r="J99" s="109" t="s">
        <v>66</v>
      </c>
      <c r="K99" s="138" t="s">
        <v>348</v>
      </c>
      <c r="L99" s="122" t="s">
        <v>176</v>
      </c>
      <c r="M99" s="122" t="s">
        <v>54</v>
      </c>
      <c r="N99" s="63">
        <f>O99/2</f>
        <v>132587.60999999999</v>
      </c>
      <c r="O99" s="63">
        <v>265175.21999999997</v>
      </c>
      <c r="P99" s="122">
        <v>0</v>
      </c>
      <c r="Q99" s="122" t="s">
        <v>31</v>
      </c>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29"/>
      <c r="BR99" s="229"/>
      <c r="BS99" s="229"/>
      <c r="BT99" s="229"/>
      <c r="BU99" s="229"/>
      <c r="BV99" s="229"/>
      <c r="BW99" s="229"/>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c r="DP99" s="229"/>
      <c r="DQ99" s="229"/>
      <c r="DR99" s="229"/>
      <c r="DS99" s="229"/>
      <c r="DT99" s="229"/>
      <c r="DU99" s="229"/>
      <c r="DV99" s="229"/>
      <c r="DW99" s="229"/>
      <c r="DX99" s="229"/>
      <c r="DY99" s="229"/>
      <c r="DZ99" s="229"/>
      <c r="EA99" s="229"/>
      <c r="EB99" s="229"/>
      <c r="EC99" s="229"/>
      <c r="ED99" s="229"/>
      <c r="EE99" s="229"/>
      <c r="EF99" s="229"/>
      <c r="EG99" s="229"/>
      <c r="EH99" s="229"/>
      <c r="EI99" s="229"/>
      <c r="EJ99" s="229"/>
      <c r="EK99" s="229"/>
      <c r="EL99" s="229"/>
      <c r="EM99" s="229"/>
      <c r="EN99" s="229"/>
      <c r="EO99" s="229"/>
      <c r="EP99" s="229"/>
      <c r="EQ99" s="229"/>
      <c r="ER99" s="229"/>
      <c r="ES99" s="229"/>
      <c r="ET99" s="229"/>
      <c r="EU99" s="229"/>
      <c r="EV99" s="229"/>
      <c r="EW99" s="229"/>
      <c r="EX99" s="229"/>
      <c r="EY99" s="229"/>
      <c r="EZ99" s="229"/>
      <c r="FA99" s="229"/>
      <c r="FB99" s="229"/>
      <c r="FC99" s="229"/>
      <c r="FD99" s="229"/>
      <c r="FE99" s="229"/>
      <c r="FF99" s="229"/>
      <c r="FG99" s="229"/>
      <c r="FH99" s="229"/>
      <c r="FI99" s="229"/>
      <c r="FJ99" s="229"/>
      <c r="FK99" s="229"/>
      <c r="FL99" s="229"/>
      <c r="FM99" s="229"/>
      <c r="FN99" s="229"/>
      <c r="FO99" s="229"/>
    </row>
    <row r="100" spans="1:171" ht="75">
      <c r="A100" s="110" t="s">
        <v>508</v>
      </c>
      <c r="B100" s="110" t="s">
        <v>509</v>
      </c>
      <c r="C100" s="110" t="s">
        <v>510</v>
      </c>
      <c r="D100" s="114">
        <v>43160</v>
      </c>
      <c r="E100" s="114">
        <v>44347</v>
      </c>
      <c r="F100" s="110" t="s">
        <v>33</v>
      </c>
      <c r="G100" s="237">
        <v>2022</v>
      </c>
      <c r="H100" s="116" t="s">
        <v>25</v>
      </c>
      <c r="I100" s="113" t="s">
        <v>511</v>
      </c>
      <c r="J100" s="108" t="s">
        <v>66</v>
      </c>
      <c r="K100" s="150" t="s">
        <v>512</v>
      </c>
      <c r="L100" s="199" t="s">
        <v>135</v>
      </c>
      <c r="M100" s="110" t="s">
        <v>136</v>
      </c>
      <c r="N100" s="63" t="s">
        <v>20</v>
      </c>
      <c r="O100" s="63">
        <v>241577.60000000001</v>
      </c>
      <c r="P100" s="170">
        <v>0</v>
      </c>
      <c r="Q100" s="110" t="s">
        <v>31</v>
      </c>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c r="DP100" s="229"/>
      <c r="DQ100" s="229"/>
      <c r="DR100" s="229"/>
      <c r="DS100" s="229"/>
      <c r="DT100" s="229"/>
      <c r="DU100" s="229"/>
      <c r="DV100" s="229"/>
      <c r="DW100" s="229"/>
      <c r="DX100" s="229"/>
      <c r="DY100" s="229"/>
      <c r="DZ100" s="229"/>
      <c r="EA100" s="229"/>
      <c r="EB100" s="229"/>
      <c r="EC100" s="229"/>
      <c r="ED100" s="229"/>
      <c r="EE100" s="229"/>
      <c r="EF100" s="229"/>
      <c r="EG100" s="229"/>
      <c r="EH100" s="229"/>
      <c r="EI100" s="229"/>
      <c r="EJ100" s="229"/>
      <c r="EK100" s="229"/>
      <c r="EL100" s="229"/>
      <c r="EM100" s="229"/>
      <c r="EN100" s="229"/>
      <c r="EO100" s="229"/>
      <c r="EP100" s="229"/>
      <c r="EQ100" s="229"/>
      <c r="ER100" s="229"/>
      <c r="ES100" s="229"/>
      <c r="ET100" s="229"/>
      <c r="EU100" s="229"/>
      <c r="EV100" s="229"/>
      <c r="EW100" s="229"/>
      <c r="EX100" s="229"/>
      <c r="EY100" s="229"/>
      <c r="EZ100" s="229"/>
      <c r="FA100" s="229"/>
      <c r="FB100" s="229"/>
      <c r="FC100" s="229"/>
      <c r="FD100" s="229"/>
      <c r="FE100" s="229"/>
      <c r="FF100" s="229"/>
      <c r="FG100" s="229"/>
      <c r="FH100" s="229"/>
      <c r="FI100" s="229"/>
      <c r="FJ100" s="229"/>
      <c r="FK100" s="229"/>
      <c r="FL100" s="229"/>
      <c r="FM100" s="229"/>
      <c r="FN100" s="229"/>
      <c r="FO100" s="229"/>
    </row>
    <row r="101" spans="1:171" ht="195">
      <c r="A101" s="174" t="s">
        <v>513</v>
      </c>
      <c r="B101" s="109" t="s">
        <v>514</v>
      </c>
      <c r="C101" s="109" t="s">
        <v>515</v>
      </c>
      <c r="D101" s="118">
        <v>42338</v>
      </c>
      <c r="E101" s="192">
        <v>45169</v>
      </c>
      <c r="F101" s="109" t="s">
        <v>17</v>
      </c>
      <c r="G101" s="192">
        <v>45169</v>
      </c>
      <c r="H101" s="109" t="s">
        <v>25</v>
      </c>
      <c r="I101" s="109" t="s">
        <v>493</v>
      </c>
      <c r="J101" s="112" t="s">
        <v>38</v>
      </c>
      <c r="K101" s="200" t="s">
        <v>494</v>
      </c>
      <c r="L101" s="109" t="s">
        <v>188</v>
      </c>
      <c r="M101" s="109" t="s">
        <v>91</v>
      </c>
      <c r="N101" s="66">
        <v>25500</v>
      </c>
      <c r="O101" s="66">
        <v>255000</v>
      </c>
      <c r="P101" s="119">
        <v>0</v>
      </c>
      <c r="Q101" s="156" t="s">
        <v>31</v>
      </c>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c r="DQ101" s="229"/>
      <c r="DR101" s="229"/>
      <c r="DS101" s="229"/>
      <c r="DT101" s="229"/>
      <c r="DU101" s="229"/>
      <c r="DV101" s="229"/>
      <c r="DW101" s="229"/>
      <c r="DX101" s="229"/>
      <c r="DY101" s="229"/>
      <c r="DZ101" s="229"/>
      <c r="EA101" s="229"/>
      <c r="EB101" s="229"/>
      <c r="EC101" s="229"/>
      <c r="ED101" s="229"/>
      <c r="EE101" s="229"/>
      <c r="EF101" s="229"/>
      <c r="EG101" s="229"/>
      <c r="EH101" s="229"/>
      <c r="EI101" s="229"/>
      <c r="EJ101" s="229"/>
      <c r="EK101" s="229"/>
      <c r="EL101" s="229"/>
      <c r="EM101" s="229"/>
      <c r="EN101" s="229"/>
      <c r="EO101" s="229"/>
      <c r="EP101" s="229"/>
      <c r="EQ101" s="229"/>
      <c r="ER101" s="229"/>
      <c r="ES101" s="229"/>
      <c r="ET101" s="229"/>
      <c r="EU101" s="229"/>
      <c r="EV101" s="229"/>
      <c r="EW101" s="229"/>
      <c r="EX101" s="229"/>
      <c r="EY101" s="229"/>
      <c r="EZ101" s="229"/>
      <c r="FA101" s="229"/>
      <c r="FB101" s="229"/>
      <c r="FC101" s="229"/>
      <c r="FD101" s="229"/>
      <c r="FE101" s="229"/>
      <c r="FF101" s="229"/>
      <c r="FG101" s="229"/>
      <c r="FH101" s="229"/>
      <c r="FI101" s="229"/>
      <c r="FJ101" s="229"/>
      <c r="FK101" s="229"/>
      <c r="FL101" s="229"/>
      <c r="FM101" s="229"/>
      <c r="FN101" s="229"/>
      <c r="FO101" s="229"/>
    </row>
    <row r="102" spans="1:171" ht="45">
      <c r="A102" s="158" t="s">
        <v>516</v>
      </c>
      <c r="B102" s="158" t="s">
        <v>517</v>
      </c>
      <c r="C102" s="158" t="s">
        <v>518</v>
      </c>
      <c r="D102" s="159">
        <v>44095</v>
      </c>
      <c r="E102" s="159">
        <v>44351</v>
      </c>
      <c r="F102" s="158" t="s">
        <v>17</v>
      </c>
      <c r="G102" s="238" t="s">
        <v>20</v>
      </c>
      <c r="H102" s="165" t="s">
        <v>32</v>
      </c>
      <c r="I102" s="162" t="s">
        <v>229</v>
      </c>
      <c r="J102" s="175" t="s">
        <v>66</v>
      </c>
      <c r="K102" s="176" t="s">
        <v>230</v>
      </c>
      <c r="L102" s="175" t="s">
        <v>519</v>
      </c>
      <c r="M102" s="175" t="s">
        <v>54</v>
      </c>
      <c r="N102" s="63" t="s">
        <v>20</v>
      </c>
      <c r="O102" s="63">
        <v>655949.80000000005</v>
      </c>
      <c r="P102" s="164">
        <v>0</v>
      </c>
      <c r="Q102" s="175" t="s">
        <v>31</v>
      </c>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29"/>
      <c r="BP102" s="229"/>
      <c r="BQ102" s="229"/>
      <c r="BR102" s="229"/>
      <c r="BS102" s="229"/>
      <c r="BT102" s="229"/>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229"/>
      <c r="DQ102" s="229"/>
      <c r="DR102" s="229"/>
      <c r="DS102" s="229"/>
      <c r="DT102" s="229"/>
      <c r="DU102" s="229"/>
      <c r="DV102" s="229"/>
      <c r="DW102" s="229"/>
      <c r="DX102" s="229"/>
      <c r="DY102" s="229"/>
      <c r="DZ102" s="229"/>
      <c r="EA102" s="229"/>
      <c r="EB102" s="229"/>
      <c r="EC102" s="229"/>
      <c r="ED102" s="229"/>
      <c r="EE102" s="229"/>
      <c r="EF102" s="229"/>
      <c r="EG102" s="229"/>
      <c r="EH102" s="229"/>
      <c r="EI102" s="229"/>
      <c r="EJ102" s="229"/>
      <c r="EK102" s="229"/>
      <c r="EL102" s="229"/>
      <c r="EM102" s="229"/>
      <c r="EN102" s="229"/>
      <c r="EO102" s="229"/>
      <c r="EP102" s="229"/>
      <c r="EQ102" s="229"/>
      <c r="ER102" s="229"/>
      <c r="ES102" s="229"/>
      <c r="ET102" s="229"/>
      <c r="EU102" s="229"/>
      <c r="EV102" s="229"/>
      <c r="EW102" s="229"/>
      <c r="EX102" s="229"/>
      <c r="EY102" s="229"/>
      <c r="EZ102" s="229"/>
      <c r="FA102" s="229"/>
      <c r="FB102" s="229"/>
      <c r="FC102" s="229"/>
      <c r="FD102" s="229"/>
      <c r="FE102" s="229"/>
      <c r="FF102" s="229"/>
      <c r="FG102" s="229"/>
      <c r="FH102" s="229"/>
      <c r="FI102" s="229"/>
      <c r="FJ102" s="229"/>
      <c r="FK102" s="229"/>
      <c r="FL102" s="229"/>
      <c r="FM102" s="229"/>
      <c r="FN102" s="229"/>
      <c r="FO102" s="229"/>
    </row>
    <row r="103" spans="1:171" ht="45">
      <c r="A103" s="110" t="s">
        <v>520</v>
      </c>
      <c r="B103" s="110" t="s">
        <v>521</v>
      </c>
      <c r="C103" s="110" t="s">
        <v>522</v>
      </c>
      <c r="D103" s="114">
        <v>43935</v>
      </c>
      <c r="E103" s="114">
        <v>44547</v>
      </c>
      <c r="F103" s="110" t="s">
        <v>17</v>
      </c>
      <c r="G103" s="239" t="s">
        <v>17</v>
      </c>
      <c r="H103" s="148" t="s">
        <v>25</v>
      </c>
      <c r="I103" s="113" t="s">
        <v>523</v>
      </c>
      <c r="J103" s="110" t="s">
        <v>66</v>
      </c>
      <c r="K103" s="169" t="s">
        <v>524</v>
      </c>
      <c r="L103" s="112" t="s">
        <v>143</v>
      </c>
      <c r="M103" s="199" t="s">
        <v>54</v>
      </c>
      <c r="N103" s="63" t="s">
        <v>20</v>
      </c>
      <c r="O103" s="63">
        <v>625489.06999999995</v>
      </c>
      <c r="P103" s="127">
        <v>0</v>
      </c>
      <c r="Q103" s="110" t="s">
        <v>31</v>
      </c>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229"/>
      <c r="DQ103" s="229"/>
      <c r="DR103" s="229"/>
      <c r="DS103" s="229"/>
      <c r="DT103" s="229"/>
      <c r="DU103" s="229"/>
      <c r="DV103" s="229"/>
      <c r="DW103" s="229"/>
      <c r="DX103" s="229"/>
      <c r="DY103" s="229"/>
      <c r="DZ103" s="229"/>
      <c r="EA103" s="229"/>
      <c r="EB103" s="229"/>
      <c r="EC103" s="229"/>
      <c r="ED103" s="229"/>
      <c r="EE103" s="229"/>
      <c r="EF103" s="229"/>
      <c r="EG103" s="229"/>
      <c r="EH103" s="229"/>
      <c r="EI103" s="229"/>
      <c r="EJ103" s="229"/>
      <c r="EK103" s="229"/>
      <c r="EL103" s="229"/>
      <c r="EM103" s="229"/>
      <c r="EN103" s="229"/>
      <c r="EO103" s="229"/>
      <c r="EP103" s="229"/>
      <c r="EQ103" s="229"/>
      <c r="ER103" s="229"/>
      <c r="ES103" s="229"/>
      <c r="ET103" s="229"/>
      <c r="EU103" s="229"/>
      <c r="EV103" s="229"/>
      <c r="EW103" s="229"/>
      <c r="EX103" s="229"/>
      <c r="EY103" s="229"/>
      <c r="EZ103" s="229"/>
      <c r="FA103" s="229"/>
      <c r="FB103" s="229"/>
      <c r="FC103" s="229"/>
      <c r="FD103" s="229"/>
      <c r="FE103" s="229"/>
      <c r="FF103" s="229"/>
      <c r="FG103" s="229"/>
      <c r="FH103" s="229"/>
      <c r="FI103" s="229"/>
      <c r="FJ103" s="229"/>
      <c r="FK103" s="229"/>
      <c r="FL103" s="229"/>
      <c r="FM103" s="229"/>
      <c r="FN103" s="229"/>
      <c r="FO103" s="229"/>
    </row>
    <row r="104" spans="1:171" s="8" customFormat="1" ht="150">
      <c r="A104" s="174" t="s">
        <v>525</v>
      </c>
      <c r="B104" s="109" t="s">
        <v>526</v>
      </c>
      <c r="C104" s="109" t="s">
        <v>527</v>
      </c>
      <c r="D104" s="118">
        <v>43738</v>
      </c>
      <c r="E104" s="118">
        <v>44469</v>
      </c>
      <c r="F104" s="109" t="s">
        <v>17</v>
      </c>
      <c r="G104" s="118">
        <v>44469</v>
      </c>
      <c r="H104" s="109" t="s">
        <v>32</v>
      </c>
      <c r="I104" s="109" t="s">
        <v>528</v>
      </c>
      <c r="J104" s="109" t="s">
        <v>66</v>
      </c>
      <c r="K104" s="138" t="s">
        <v>529</v>
      </c>
      <c r="L104" s="20" t="s">
        <v>301</v>
      </c>
      <c r="M104" s="109" t="s">
        <v>109</v>
      </c>
      <c r="N104" s="63">
        <v>13000</v>
      </c>
      <c r="O104" s="63">
        <v>40461.875</v>
      </c>
      <c r="P104" s="119">
        <v>0</v>
      </c>
      <c r="Q104" s="156" t="s">
        <v>31</v>
      </c>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0"/>
      <c r="CC104" s="240"/>
      <c r="CD104" s="240"/>
      <c r="CE104" s="240"/>
      <c r="CF104" s="240"/>
      <c r="CG104" s="240"/>
      <c r="CH104" s="240"/>
      <c r="CI104" s="240"/>
      <c r="CJ104" s="240"/>
      <c r="CK104" s="240"/>
      <c r="CL104" s="240"/>
      <c r="CM104" s="240"/>
      <c r="CN104" s="240"/>
      <c r="CO104" s="240"/>
      <c r="CP104" s="240"/>
      <c r="CQ104" s="240"/>
      <c r="CR104" s="240"/>
      <c r="CS104" s="240"/>
      <c r="CT104" s="240"/>
      <c r="CU104" s="240"/>
      <c r="CV104" s="240"/>
      <c r="CW104" s="240"/>
      <c r="CX104" s="240"/>
      <c r="CY104" s="240"/>
      <c r="CZ104" s="240"/>
      <c r="DA104" s="240"/>
      <c r="DB104" s="240"/>
      <c r="DC104" s="240"/>
      <c r="DD104" s="240"/>
      <c r="DE104" s="240"/>
      <c r="DF104" s="240"/>
      <c r="DG104" s="240"/>
      <c r="DH104" s="240"/>
      <c r="DI104" s="240"/>
      <c r="DJ104" s="240"/>
      <c r="DK104" s="240"/>
      <c r="DL104" s="240"/>
      <c r="DM104" s="240"/>
      <c r="DN104" s="240"/>
      <c r="DO104" s="240"/>
      <c r="DP104" s="240"/>
      <c r="DQ104" s="240"/>
      <c r="DR104" s="240"/>
      <c r="DS104" s="240"/>
      <c r="DT104" s="240"/>
      <c r="DU104" s="240"/>
      <c r="DV104" s="240"/>
      <c r="DW104" s="240"/>
      <c r="DX104" s="240"/>
      <c r="DY104" s="240"/>
      <c r="DZ104" s="240"/>
      <c r="EA104" s="240"/>
      <c r="EB104" s="240"/>
      <c r="EC104" s="240"/>
      <c r="ED104" s="240"/>
      <c r="EE104" s="240"/>
      <c r="EF104" s="240"/>
      <c r="EG104" s="240"/>
      <c r="EH104" s="240"/>
      <c r="EI104" s="240"/>
      <c r="EJ104" s="240"/>
      <c r="EK104" s="240"/>
      <c r="EL104" s="240"/>
      <c r="EM104" s="240"/>
      <c r="EN104" s="240"/>
      <c r="EO104" s="240"/>
      <c r="EP104" s="240"/>
      <c r="EQ104" s="240"/>
      <c r="ER104" s="240"/>
      <c r="ES104" s="240"/>
      <c r="ET104" s="240"/>
      <c r="EU104" s="240"/>
      <c r="EV104" s="240"/>
      <c r="EW104" s="240"/>
      <c r="EX104" s="240"/>
      <c r="EY104" s="240"/>
      <c r="EZ104" s="240"/>
      <c r="FA104" s="240"/>
      <c r="FB104" s="240"/>
      <c r="FC104" s="240"/>
      <c r="FD104" s="240"/>
      <c r="FE104" s="240"/>
      <c r="FF104" s="240"/>
      <c r="FG104" s="240"/>
      <c r="FH104" s="240"/>
      <c r="FI104" s="240"/>
      <c r="FJ104" s="240"/>
      <c r="FK104" s="240"/>
      <c r="FL104" s="240"/>
      <c r="FM104" s="240"/>
      <c r="FN104" s="240"/>
      <c r="FO104" s="240"/>
    </row>
    <row r="105" spans="1:171" ht="150">
      <c r="A105" s="161" t="s">
        <v>530</v>
      </c>
      <c r="B105" s="161" t="s">
        <v>531</v>
      </c>
      <c r="C105" s="161" t="s">
        <v>532</v>
      </c>
      <c r="D105" s="241">
        <v>44249</v>
      </c>
      <c r="E105" s="241">
        <v>44773</v>
      </c>
      <c r="F105" s="161" t="s">
        <v>17</v>
      </c>
      <c r="G105" s="241">
        <v>44773</v>
      </c>
      <c r="H105" s="161" t="s">
        <v>32</v>
      </c>
      <c r="I105" s="161" t="s">
        <v>533</v>
      </c>
      <c r="J105" s="165" t="s">
        <v>38</v>
      </c>
      <c r="K105" s="132" t="s">
        <v>534</v>
      </c>
      <c r="L105" s="161" t="s">
        <v>535</v>
      </c>
      <c r="M105" s="161" t="s">
        <v>47</v>
      </c>
      <c r="N105" s="63">
        <v>98050</v>
      </c>
      <c r="O105" s="63">
        <v>98050</v>
      </c>
      <c r="P105" s="242">
        <v>0</v>
      </c>
      <c r="Q105" s="165" t="s">
        <v>31</v>
      </c>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c r="EB105" s="229"/>
      <c r="EC105" s="229"/>
      <c r="ED105" s="229"/>
      <c r="EE105" s="229"/>
      <c r="EF105" s="229"/>
      <c r="EG105" s="229"/>
      <c r="EH105" s="229"/>
      <c r="EI105" s="229"/>
      <c r="EJ105" s="229"/>
      <c r="EK105" s="229"/>
      <c r="EL105" s="229"/>
      <c r="EM105" s="229"/>
      <c r="EN105" s="229"/>
      <c r="EO105" s="229"/>
      <c r="EP105" s="229"/>
      <c r="EQ105" s="229"/>
      <c r="ER105" s="229"/>
      <c r="ES105" s="229"/>
      <c r="ET105" s="229"/>
      <c r="EU105" s="229"/>
      <c r="EV105" s="229"/>
      <c r="EW105" s="229"/>
      <c r="EX105" s="229"/>
      <c r="EY105" s="229"/>
      <c r="EZ105" s="229"/>
      <c r="FA105" s="229"/>
      <c r="FB105" s="229"/>
      <c r="FC105" s="229"/>
      <c r="FD105" s="229"/>
      <c r="FE105" s="229"/>
      <c r="FF105" s="229"/>
      <c r="FG105" s="229"/>
      <c r="FH105" s="229"/>
      <c r="FI105" s="229"/>
      <c r="FJ105" s="229"/>
      <c r="FK105" s="229"/>
      <c r="FL105" s="229"/>
      <c r="FM105" s="229"/>
      <c r="FN105" s="229"/>
      <c r="FO105" s="229"/>
    </row>
    <row r="106" spans="1:171" ht="75">
      <c r="A106" s="109" t="s">
        <v>536</v>
      </c>
      <c r="B106" s="109" t="s">
        <v>537</v>
      </c>
      <c r="C106" s="109" t="s">
        <v>538</v>
      </c>
      <c r="D106" s="155">
        <v>44287</v>
      </c>
      <c r="E106" s="155">
        <v>44651</v>
      </c>
      <c r="F106" s="109" t="s">
        <v>17</v>
      </c>
      <c r="G106" s="155">
        <v>44651</v>
      </c>
      <c r="H106" s="109" t="s">
        <v>32</v>
      </c>
      <c r="I106" s="109" t="s">
        <v>539</v>
      </c>
      <c r="J106" s="112" t="s">
        <v>38</v>
      </c>
      <c r="K106" s="132" t="s">
        <v>540</v>
      </c>
      <c r="L106" s="109" t="s">
        <v>541</v>
      </c>
      <c r="M106" s="158" t="s">
        <v>109</v>
      </c>
      <c r="N106" s="63">
        <v>38259</v>
      </c>
      <c r="O106" s="63">
        <v>38259</v>
      </c>
      <c r="P106" s="243">
        <v>0</v>
      </c>
      <c r="Q106" s="112" t="s">
        <v>122</v>
      </c>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c r="EB106" s="229"/>
      <c r="EC106" s="229"/>
      <c r="ED106" s="229"/>
      <c r="EE106" s="229"/>
      <c r="EF106" s="229"/>
      <c r="EG106" s="229"/>
      <c r="EH106" s="229"/>
      <c r="EI106" s="229"/>
      <c r="EJ106" s="229"/>
      <c r="EK106" s="229"/>
      <c r="EL106" s="229"/>
      <c r="EM106" s="229"/>
      <c r="EN106" s="229"/>
      <c r="EO106" s="229"/>
      <c r="EP106" s="229"/>
      <c r="EQ106" s="229"/>
      <c r="ER106" s="229"/>
      <c r="ES106" s="229"/>
      <c r="ET106" s="229"/>
      <c r="EU106" s="229"/>
      <c r="EV106" s="229"/>
      <c r="EW106" s="229"/>
      <c r="EX106" s="229"/>
      <c r="EY106" s="229"/>
      <c r="EZ106" s="229"/>
      <c r="FA106" s="229"/>
      <c r="FB106" s="229"/>
      <c r="FC106" s="229"/>
      <c r="FD106" s="229"/>
      <c r="FE106" s="229"/>
      <c r="FF106" s="229"/>
      <c r="FG106" s="229"/>
      <c r="FH106" s="229"/>
      <c r="FI106" s="229"/>
      <c r="FJ106" s="229"/>
      <c r="FK106" s="229"/>
      <c r="FL106" s="229"/>
      <c r="FM106" s="229"/>
      <c r="FN106" s="229"/>
      <c r="FO106" s="229"/>
    </row>
    <row r="107" spans="1:171" ht="30">
      <c r="A107" s="109" t="s">
        <v>542</v>
      </c>
      <c r="B107" s="109" t="s">
        <v>543</v>
      </c>
      <c r="C107" s="109" t="s">
        <v>544</v>
      </c>
      <c r="D107" s="36">
        <v>44287</v>
      </c>
      <c r="E107" s="155">
        <v>45016</v>
      </c>
      <c r="F107" s="109" t="s">
        <v>33</v>
      </c>
      <c r="G107" s="155">
        <v>45382</v>
      </c>
      <c r="H107" s="109" t="s">
        <v>32</v>
      </c>
      <c r="I107" s="109" t="s">
        <v>545</v>
      </c>
      <c r="J107" s="112" t="s">
        <v>38</v>
      </c>
      <c r="K107" s="132" t="s">
        <v>546</v>
      </c>
      <c r="L107" s="12" t="s">
        <v>547</v>
      </c>
      <c r="M107" s="122" t="s">
        <v>136</v>
      </c>
      <c r="N107" s="63">
        <f>O107/2</f>
        <v>14415</v>
      </c>
      <c r="O107" s="63">
        <v>28830</v>
      </c>
      <c r="P107" s="243">
        <v>0</v>
      </c>
      <c r="Q107" s="112" t="s">
        <v>122</v>
      </c>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c r="EA107" s="229"/>
      <c r="EB107" s="229"/>
      <c r="EC107" s="229"/>
      <c r="ED107" s="229"/>
      <c r="EE107" s="229"/>
      <c r="EF107" s="229"/>
      <c r="EG107" s="229"/>
      <c r="EH107" s="229"/>
      <c r="EI107" s="229"/>
      <c r="EJ107" s="229"/>
      <c r="EK107" s="229"/>
      <c r="EL107" s="229"/>
      <c r="EM107" s="229"/>
      <c r="EN107" s="229"/>
      <c r="EO107" s="229"/>
      <c r="EP107" s="229"/>
      <c r="EQ107" s="229"/>
      <c r="ER107" s="229"/>
      <c r="ES107" s="229"/>
      <c r="ET107" s="229"/>
      <c r="EU107" s="229"/>
      <c r="EV107" s="229"/>
      <c r="EW107" s="229"/>
      <c r="EX107" s="229"/>
      <c r="EY107" s="229"/>
      <c r="EZ107" s="229"/>
      <c r="FA107" s="229"/>
      <c r="FB107" s="229"/>
      <c r="FC107" s="229"/>
      <c r="FD107" s="229"/>
      <c r="FE107" s="229"/>
      <c r="FF107" s="229"/>
      <c r="FG107" s="229"/>
      <c r="FH107" s="229"/>
      <c r="FI107" s="229"/>
      <c r="FJ107" s="229"/>
      <c r="FK107" s="229"/>
      <c r="FL107" s="229"/>
      <c r="FM107" s="229"/>
      <c r="FN107" s="229"/>
      <c r="FO107" s="229"/>
    </row>
    <row r="108" spans="1:171" ht="75">
      <c r="A108" s="110" t="s">
        <v>548</v>
      </c>
      <c r="B108" s="110" t="s">
        <v>549</v>
      </c>
      <c r="C108" s="115" t="s">
        <v>550</v>
      </c>
      <c r="D108" s="244">
        <v>43083</v>
      </c>
      <c r="E108" s="245">
        <v>44179</v>
      </c>
      <c r="F108" s="110" t="s">
        <v>33</v>
      </c>
      <c r="G108" s="168">
        <v>44544</v>
      </c>
      <c r="H108" s="116" t="s">
        <v>25</v>
      </c>
      <c r="I108" s="113" t="s">
        <v>551</v>
      </c>
      <c r="J108" s="112" t="s">
        <v>38</v>
      </c>
      <c r="K108" s="132" t="s">
        <v>552</v>
      </c>
      <c r="L108" s="19" t="s">
        <v>90</v>
      </c>
      <c r="M108" s="110" t="s">
        <v>91</v>
      </c>
      <c r="N108" s="63">
        <v>12104</v>
      </c>
      <c r="O108" s="63">
        <v>78224</v>
      </c>
      <c r="P108" s="246">
        <v>0</v>
      </c>
      <c r="Q108" s="110" t="s">
        <v>122</v>
      </c>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29"/>
      <c r="BU108" s="229"/>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29"/>
      <c r="CW108" s="229"/>
      <c r="CX108" s="229"/>
      <c r="CY108" s="229"/>
      <c r="CZ108" s="229"/>
      <c r="DA108" s="229"/>
      <c r="DB108" s="229"/>
      <c r="DC108" s="229"/>
      <c r="DD108" s="229"/>
      <c r="DE108" s="229"/>
      <c r="DF108" s="229"/>
      <c r="DG108" s="229"/>
      <c r="DH108" s="229"/>
      <c r="DI108" s="229"/>
      <c r="DJ108" s="229"/>
      <c r="DK108" s="229"/>
      <c r="DL108" s="229"/>
      <c r="DM108" s="229"/>
      <c r="DN108" s="229"/>
      <c r="DO108" s="229"/>
      <c r="DP108" s="229"/>
      <c r="DQ108" s="229"/>
      <c r="DR108" s="229"/>
      <c r="DS108" s="229"/>
      <c r="DT108" s="229"/>
      <c r="DU108" s="229"/>
      <c r="DV108" s="229"/>
      <c r="DW108" s="229"/>
      <c r="DX108" s="229"/>
      <c r="DY108" s="229"/>
      <c r="DZ108" s="229"/>
      <c r="EA108" s="229"/>
      <c r="EB108" s="229"/>
      <c r="EC108" s="229"/>
      <c r="ED108" s="229"/>
      <c r="EE108" s="229"/>
      <c r="EF108" s="229"/>
      <c r="EG108" s="229"/>
      <c r="EH108" s="229"/>
      <c r="EI108" s="229"/>
      <c r="EJ108" s="229"/>
      <c r="EK108" s="229"/>
      <c r="EL108" s="229"/>
      <c r="EM108" s="229"/>
      <c r="EN108" s="229"/>
      <c r="EO108" s="229"/>
      <c r="EP108" s="229"/>
      <c r="EQ108" s="229"/>
      <c r="ER108" s="229"/>
      <c r="ES108" s="229"/>
      <c r="ET108" s="229"/>
      <c r="EU108" s="229"/>
      <c r="EV108" s="229"/>
      <c r="EW108" s="229"/>
      <c r="EX108" s="229"/>
      <c r="EY108" s="229"/>
      <c r="EZ108" s="229"/>
      <c r="FA108" s="229"/>
      <c r="FB108" s="229"/>
      <c r="FC108" s="229"/>
      <c r="FD108" s="229"/>
      <c r="FE108" s="229"/>
      <c r="FF108" s="229"/>
      <c r="FG108" s="229"/>
      <c r="FH108" s="229"/>
      <c r="FI108" s="229"/>
      <c r="FJ108" s="229"/>
      <c r="FK108" s="229"/>
      <c r="FL108" s="229"/>
      <c r="FM108" s="229"/>
      <c r="FN108" s="229"/>
      <c r="FO108" s="229"/>
    </row>
    <row r="109" spans="1:171" ht="30">
      <c r="A109" s="148" t="s">
        <v>553</v>
      </c>
      <c r="B109" s="116" t="s">
        <v>554</v>
      </c>
      <c r="C109" s="116" t="s">
        <v>555</v>
      </c>
      <c r="D109" s="247">
        <v>44333</v>
      </c>
      <c r="E109" s="247">
        <v>45062</v>
      </c>
      <c r="F109" s="148" t="s">
        <v>33</v>
      </c>
      <c r="G109" s="117">
        <v>45793</v>
      </c>
      <c r="H109" s="148" t="s">
        <v>25</v>
      </c>
      <c r="I109" s="148" t="s">
        <v>556</v>
      </c>
      <c r="J109" s="148" t="s">
        <v>38</v>
      </c>
      <c r="K109" s="150" t="s">
        <v>557</v>
      </c>
      <c r="L109" s="108" t="s">
        <v>558</v>
      </c>
      <c r="M109" s="108" t="s">
        <v>136</v>
      </c>
      <c r="N109" s="63">
        <v>15000</v>
      </c>
      <c r="O109" s="63" t="s">
        <v>471</v>
      </c>
      <c r="P109" s="152">
        <v>0</v>
      </c>
      <c r="Q109" s="148" t="s">
        <v>31</v>
      </c>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229"/>
      <c r="BU109" s="229"/>
      <c r="BV109" s="229"/>
      <c r="BW109" s="229"/>
      <c r="BX109" s="229"/>
      <c r="BY109" s="229"/>
      <c r="BZ109" s="229"/>
      <c r="CA109" s="229"/>
      <c r="CB109" s="229"/>
      <c r="CC109" s="229"/>
      <c r="CD109" s="229"/>
      <c r="CE109" s="229"/>
      <c r="CF109" s="229"/>
      <c r="CG109" s="229"/>
      <c r="CH109" s="229"/>
      <c r="CI109" s="229"/>
      <c r="CJ109" s="229"/>
      <c r="CK109" s="229"/>
      <c r="CL109" s="229"/>
      <c r="CM109" s="229"/>
      <c r="CN109" s="229"/>
      <c r="CO109" s="229"/>
      <c r="CP109" s="229"/>
      <c r="CQ109" s="229"/>
      <c r="CR109" s="229"/>
      <c r="CS109" s="229"/>
      <c r="CT109" s="229"/>
      <c r="CU109" s="229"/>
      <c r="CV109" s="229"/>
      <c r="CW109" s="229"/>
      <c r="CX109" s="229"/>
      <c r="CY109" s="229"/>
      <c r="CZ109" s="229"/>
      <c r="DA109" s="229"/>
      <c r="DB109" s="229"/>
      <c r="DC109" s="229"/>
      <c r="DD109" s="229"/>
      <c r="DE109" s="229"/>
      <c r="DF109" s="229"/>
      <c r="DG109" s="229"/>
      <c r="DH109" s="229"/>
      <c r="DI109" s="229"/>
      <c r="DJ109" s="229"/>
      <c r="DK109" s="229"/>
      <c r="DL109" s="229"/>
      <c r="DM109" s="229"/>
      <c r="DN109" s="229"/>
      <c r="DO109" s="229"/>
      <c r="DP109" s="229"/>
      <c r="DQ109" s="229"/>
      <c r="DR109" s="229"/>
      <c r="DS109" s="229"/>
      <c r="DT109" s="229"/>
      <c r="DU109" s="229"/>
      <c r="DV109" s="229"/>
      <c r="DW109" s="229"/>
      <c r="DX109" s="229"/>
      <c r="DY109" s="229"/>
      <c r="DZ109" s="229"/>
      <c r="EA109" s="229"/>
      <c r="EB109" s="229"/>
      <c r="EC109" s="229"/>
      <c r="ED109" s="229"/>
      <c r="EE109" s="229"/>
      <c r="EF109" s="229"/>
      <c r="EG109" s="229"/>
      <c r="EH109" s="229"/>
      <c r="EI109" s="229"/>
      <c r="EJ109" s="229"/>
      <c r="EK109" s="229"/>
      <c r="EL109" s="229"/>
      <c r="EM109" s="229"/>
      <c r="EN109" s="229"/>
      <c r="EO109" s="229"/>
      <c r="EP109" s="229"/>
      <c r="EQ109" s="229"/>
      <c r="ER109" s="229"/>
      <c r="ES109" s="229"/>
      <c r="ET109" s="229"/>
      <c r="EU109" s="229"/>
      <c r="EV109" s="229"/>
      <c r="EW109" s="229"/>
      <c r="EX109" s="229"/>
      <c r="EY109" s="229"/>
      <c r="EZ109" s="229"/>
      <c r="FA109" s="229"/>
      <c r="FB109" s="229"/>
      <c r="FC109" s="229"/>
      <c r="FD109" s="229"/>
      <c r="FE109" s="229"/>
      <c r="FF109" s="229"/>
      <c r="FG109" s="229"/>
      <c r="FH109" s="229"/>
      <c r="FI109" s="229"/>
      <c r="FJ109" s="229"/>
      <c r="FK109" s="229"/>
      <c r="FL109" s="229"/>
      <c r="FM109" s="229"/>
      <c r="FN109" s="229"/>
      <c r="FO109" s="229"/>
    </row>
    <row r="110" spans="1:171" s="8" customFormat="1" ht="165">
      <c r="A110" s="161" t="s">
        <v>559</v>
      </c>
      <c r="B110" s="158" t="s">
        <v>560</v>
      </c>
      <c r="C110" s="158" t="s">
        <v>561</v>
      </c>
      <c r="D110" s="248">
        <v>44020</v>
      </c>
      <c r="E110" s="248">
        <v>44384</v>
      </c>
      <c r="F110" s="224" t="s">
        <v>33</v>
      </c>
      <c r="G110" s="159">
        <v>45845</v>
      </c>
      <c r="H110" s="161" t="s">
        <v>25</v>
      </c>
      <c r="I110" s="249" t="s">
        <v>562</v>
      </c>
      <c r="J110" s="161" t="s">
        <v>66</v>
      </c>
      <c r="K110" s="202" t="s">
        <v>563</v>
      </c>
      <c r="L110" s="165" t="s">
        <v>400</v>
      </c>
      <c r="M110" s="165" t="s">
        <v>91</v>
      </c>
      <c r="N110" s="63">
        <v>17000</v>
      </c>
      <c r="O110" s="63">
        <v>85000</v>
      </c>
      <c r="P110" s="234">
        <v>0</v>
      </c>
      <c r="Q110" s="165" t="s">
        <v>122</v>
      </c>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40"/>
      <c r="CD110" s="240"/>
      <c r="CE110" s="240"/>
      <c r="CF110" s="240"/>
      <c r="CG110" s="240"/>
      <c r="CH110" s="240"/>
      <c r="CI110" s="240"/>
      <c r="CJ110" s="240"/>
      <c r="CK110" s="240"/>
      <c r="CL110" s="240"/>
      <c r="CM110" s="240"/>
      <c r="CN110" s="240"/>
      <c r="CO110" s="240"/>
      <c r="CP110" s="240"/>
      <c r="CQ110" s="240"/>
      <c r="CR110" s="240"/>
      <c r="CS110" s="240"/>
      <c r="CT110" s="240"/>
      <c r="CU110" s="240"/>
      <c r="CV110" s="240"/>
      <c r="CW110" s="240"/>
      <c r="CX110" s="240"/>
      <c r="CY110" s="240"/>
      <c r="CZ110" s="240"/>
      <c r="DA110" s="240"/>
      <c r="DB110" s="240"/>
      <c r="DC110" s="240"/>
      <c r="DD110" s="240"/>
      <c r="DE110" s="240"/>
      <c r="DF110" s="240"/>
      <c r="DG110" s="240"/>
      <c r="DH110" s="240"/>
      <c r="DI110" s="240"/>
      <c r="DJ110" s="240"/>
      <c r="DK110" s="240"/>
      <c r="DL110" s="240"/>
      <c r="DM110" s="240"/>
      <c r="DN110" s="240"/>
      <c r="DO110" s="240"/>
      <c r="DP110" s="240"/>
      <c r="DQ110" s="240"/>
      <c r="DR110" s="240"/>
      <c r="DS110" s="240"/>
      <c r="DT110" s="240"/>
      <c r="DU110" s="240"/>
      <c r="DV110" s="240"/>
      <c r="DW110" s="240"/>
      <c r="DX110" s="240"/>
      <c r="DY110" s="240"/>
      <c r="DZ110" s="240"/>
      <c r="EA110" s="240"/>
      <c r="EB110" s="240"/>
      <c r="EC110" s="240"/>
      <c r="ED110" s="240"/>
      <c r="EE110" s="240"/>
      <c r="EF110" s="240"/>
      <c r="EG110" s="240"/>
      <c r="EH110" s="240"/>
      <c r="EI110" s="240"/>
      <c r="EJ110" s="240"/>
      <c r="EK110" s="240"/>
      <c r="EL110" s="240"/>
      <c r="EM110" s="240"/>
      <c r="EN110" s="240"/>
      <c r="EO110" s="240"/>
      <c r="EP110" s="240"/>
      <c r="EQ110" s="240"/>
      <c r="ER110" s="240"/>
      <c r="ES110" s="240"/>
      <c r="ET110" s="240"/>
      <c r="EU110" s="240"/>
      <c r="EV110" s="240"/>
      <c r="EW110" s="240"/>
      <c r="EX110" s="240"/>
      <c r="EY110" s="240"/>
      <c r="EZ110" s="240"/>
      <c r="FA110" s="240"/>
      <c r="FB110" s="240"/>
      <c r="FC110" s="240"/>
      <c r="FD110" s="240"/>
      <c r="FE110" s="240"/>
      <c r="FF110" s="240"/>
      <c r="FG110" s="240"/>
      <c r="FH110" s="240"/>
      <c r="FI110" s="240"/>
      <c r="FJ110" s="240"/>
      <c r="FK110" s="240"/>
      <c r="FL110" s="240"/>
      <c r="FM110" s="240"/>
      <c r="FN110" s="240"/>
      <c r="FO110" s="240"/>
    </row>
    <row r="111" spans="1:171" s="8" customFormat="1" ht="75">
      <c r="A111" s="156" t="s">
        <v>564</v>
      </c>
      <c r="B111" s="128" t="s">
        <v>565</v>
      </c>
      <c r="C111" s="128" t="s">
        <v>566</v>
      </c>
      <c r="D111" s="206">
        <v>44022</v>
      </c>
      <c r="E111" s="206">
        <v>45116</v>
      </c>
      <c r="F111" s="191" t="s">
        <v>33</v>
      </c>
      <c r="G111" s="206">
        <v>45847</v>
      </c>
      <c r="H111" s="109" t="s">
        <v>25</v>
      </c>
      <c r="I111" s="190" t="s">
        <v>347</v>
      </c>
      <c r="J111" s="109" t="s">
        <v>66</v>
      </c>
      <c r="K111" s="138" t="s">
        <v>348</v>
      </c>
      <c r="L111" s="156" t="s">
        <v>128</v>
      </c>
      <c r="M111" s="156" t="s">
        <v>91</v>
      </c>
      <c r="N111" s="63">
        <v>950000</v>
      </c>
      <c r="O111" s="63">
        <v>950000</v>
      </c>
      <c r="P111" s="250">
        <v>0</v>
      </c>
      <c r="Q111" s="156" t="s">
        <v>31</v>
      </c>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40"/>
      <c r="CD111" s="240"/>
      <c r="CE111" s="240"/>
      <c r="CF111" s="240"/>
      <c r="CG111" s="240"/>
      <c r="CH111" s="240"/>
      <c r="CI111" s="240"/>
      <c r="CJ111" s="240"/>
      <c r="CK111" s="240"/>
      <c r="CL111" s="240"/>
      <c r="CM111" s="240"/>
      <c r="CN111" s="240"/>
      <c r="CO111" s="240"/>
      <c r="CP111" s="240"/>
      <c r="CQ111" s="240"/>
      <c r="CR111" s="240"/>
      <c r="CS111" s="240"/>
      <c r="CT111" s="240"/>
      <c r="CU111" s="240"/>
      <c r="CV111" s="240"/>
      <c r="CW111" s="240"/>
      <c r="CX111" s="240"/>
      <c r="CY111" s="240"/>
      <c r="CZ111" s="240"/>
      <c r="DA111" s="240"/>
      <c r="DB111" s="240"/>
      <c r="DC111" s="240"/>
      <c r="DD111" s="240"/>
      <c r="DE111" s="240"/>
      <c r="DF111" s="240"/>
      <c r="DG111" s="240"/>
      <c r="DH111" s="240"/>
      <c r="DI111" s="240"/>
      <c r="DJ111" s="240"/>
      <c r="DK111" s="240"/>
      <c r="DL111" s="240"/>
      <c r="DM111" s="240"/>
      <c r="DN111" s="240"/>
      <c r="DO111" s="240"/>
      <c r="DP111" s="240"/>
      <c r="DQ111" s="240"/>
      <c r="DR111" s="240"/>
      <c r="DS111" s="240"/>
      <c r="DT111" s="240"/>
      <c r="DU111" s="240"/>
      <c r="DV111" s="240"/>
      <c r="DW111" s="240"/>
      <c r="DX111" s="240"/>
      <c r="DY111" s="240"/>
      <c r="DZ111" s="240"/>
      <c r="EA111" s="240"/>
      <c r="EB111" s="240"/>
      <c r="EC111" s="240"/>
      <c r="ED111" s="240"/>
      <c r="EE111" s="240"/>
      <c r="EF111" s="240"/>
      <c r="EG111" s="240"/>
      <c r="EH111" s="240"/>
      <c r="EI111" s="240"/>
      <c r="EJ111" s="240"/>
      <c r="EK111" s="240"/>
      <c r="EL111" s="240"/>
      <c r="EM111" s="240"/>
      <c r="EN111" s="240"/>
      <c r="EO111" s="240"/>
      <c r="EP111" s="240"/>
      <c r="EQ111" s="240"/>
      <c r="ER111" s="240"/>
      <c r="ES111" s="240"/>
      <c r="ET111" s="240"/>
      <c r="EU111" s="240"/>
      <c r="EV111" s="240"/>
      <c r="EW111" s="240"/>
      <c r="EX111" s="240"/>
      <c r="EY111" s="240"/>
      <c r="EZ111" s="240"/>
      <c r="FA111" s="240"/>
      <c r="FB111" s="240"/>
      <c r="FC111" s="240"/>
      <c r="FD111" s="240"/>
      <c r="FE111" s="240"/>
      <c r="FF111" s="240"/>
      <c r="FG111" s="240"/>
      <c r="FH111" s="240"/>
      <c r="FI111" s="240"/>
      <c r="FJ111" s="240"/>
      <c r="FK111" s="240"/>
      <c r="FL111" s="240"/>
      <c r="FM111" s="240"/>
      <c r="FN111" s="240"/>
      <c r="FO111" s="240"/>
    </row>
    <row r="112" spans="1:171" s="8" customFormat="1" ht="165">
      <c r="A112" s="108" t="s">
        <v>567</v>
      </c>
      <c r="B112" s="110" t="s">
        <v>568</v>
      </c>
      <c r="C112" s="110" t="s">
        <v>569</v>
      </c>
      <c r="D112" s="114">
        <v>44105</v>
      </c>
      <c r="E112" s="114">
        <v>45199</v>
      </c>
      <c r="F112" s="115" t="s">
        <v>33</v>
      </c>
      <c r="G112" s="114">
        <v>45930</v>
      </c>
      <c r="H112" s="148" t="s">
        <v>25</v>
      </c>
      <c r="I112" s="48" t="s">
        <v>570</v>
      </c>
      <c r="J112" s="148" t="s">
        <v>141</v>
      </c>
      <c r="K112" s="196" t="s">
        <v>571</v>
      </c>
      <c r="L112" s="108" t="s">
        <v>572</v>
      </c>
      <c r="M112" s="148" t="s">
        <v>136</v>
      </c>
      <c r="N112" s="63" t="s">
        <v>573</v>
      </c>
      <c r="O112" s="63" t="s">
        <v>574</v>
      </c>
      <c r="P112" s="170">
        <v>0</v>
      </c>
      <c r="Q112" s="148" t="s">
        <v>31</v>
      </c>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c r="CD112" s="240"/>
      <c r="CE112" s="240"/>
      <c r="CF112" s="240"/>
      <c r="CG112" s="240"/>
      <c r="CH112" s="240"/>
      <c r="CI112" s="240"/>
      <c r="CJ112" s="240"/>
      <c r="CK112" s="240"/>
      <c r="CL112" s="240"/>
      <c r="CM112" s="240"/>
      <c r="CN112" s="240"/>
      <c r="CO112" s="240"/>
      <c r="CP112" s="240"/>
      <c r="CQ112" s="240"/>
      <c r="CR112" s="240"/>
      <c r="CS112" s="240"/>
      <c r="CT112" s="240"/>
      <c r="CU112" s="240"/>
      <c r="CV112" s="240"/>
      <c r="CW112" s="240"/>
      <c r="CX112" s="240"/>
      <c r="CY112" s="240"/>
      <c r="CZ112" s="240"/>
      <c r="DA112" s="240"/>
      <c r="DB112" s="240"/>
      <c r="DC112" s="240"/>
      <c r="DD112" s="240"/>
      <c r="DE112" s="240"/>
      <c r="DF112" s="240"/>
      <c r="DG112" s="240"/>
      <c r="DH112" s="240"/>
      <c r="DI112" s="240"/>
      <c r="DJ112" s="240"/>
      <c r="DK112" s="240"/>
      <c r="DL112" s="240"/>
      <c r="DM112" s="240"/>
      <c r="DN112" s="240"/>
      <c r="DO112" s="240"/>
      <c r="DP112" s="240"/>
      <c r="DQ112" s="240"/>
      <c r="DR112" s="240"/>
      <c r="DS112" s="240"/>
      <c r="DT112" s="240"/>
      <c r="DU112" s="240"/>
      <c r="DV112" s="240"/>
      <c r="DW112" s="240"/>
      <c r="DX112" s="240"/>
      <c r="DY112" s="240"/>
      <c r="DZ112" s="240"/>
      <c r="EA112" s="240"/>
      <c r="EB112" s="240"/>
      <c r="EC112" s="240"/>
      <c r="ED112" s="240"/>
      <c r="EE112" s="240"/>
      <c r="EF112" s="240"/>
      <c r="EG112" s="240"/>
      <c r="EH112" s="240"/>
      <c r="EI112" s="240"/>
      <c r="EJ112" s="240"/>
      <c r="EK112" s="240"/>
      <c r="EL112" s="240"/>
      <c r="EM112" s="240"/>
      <c r="EN112" s="240"/>
      <c r="EO112" s="240"/>
      <c r="EP112" s="240"/>
      <c r="EQ112" s="240"/>
      <c r="ER112" s="240"/>
      <c r="ES112" s="240"/>
      <c r="ET112" s="240"/>
      <c r="EU112" s="240"/>
      <c r="EV112" s="240"/>
      <c r="EW112" s="240"/>
      <c r="EX112" s="240"/>
      <c r="EY112" s="240"/>
      <c r="EZ112" s="240"/>
      <c r="FA112" s="240"/>
      <c r="FB112" s="240"/>
      <c r="FC112" s="240"/>
      <c r="FD112" s="240"/>
      <c r="FE112" s="240"/>
      <c r="FF112" s="240"/>
      <c r="FG112" s="240"/>
      <c r="FH112" s="240"/>
      <c r="FI112" s="240"/>
      <c r="FJ112" s="240"/>
      <c r="FK112" s="240"/>
      <c r="FL112" s="240"/>
      <c r="FM112" s="240"/>
      <c r="FN112" s="240"/>
      <c r="FO112" s="240"/>
    </row>
    <row r="113" spans="1:171" s="8" customFormat="1" ht="120">
      <c r="A113" s="174" t="s">
        <v>575</v>
      </c>
      <c r="B113" s="109" t="s">
        <v>576</v>
      </c>
      <c r="C113" s="109" t="s">
        <v>577</v>
      </c>
      <c r="D113" s="155">
        <v>44075</v>
      </c>
      <c r="E113" s="118">
        <v>45535</v>
      </c>
      <c r="F113" s="109" t="s">
        <v>175</v>
      </c>
      <c r="G113" s="154">
        <v>46265</v>
      </c>
      <c r="H113" s="109" t="s">
        <v>471</v>
      </c>
      <c r="I113" s="109" t="s">
        <v>578</v>
      </c>
      <c r="J113" s="109" t="s">
        <v>21</v>
      </c>
      <c r="K113" s="172" t="s">
        <v>579</v>
      </c>
      <c r="L113" s="109" t="s">
        <v>188</v>
      </c>
      <c r="M113" s="109" t="s">
        <v>91</v>
      </c>
      <c r="N113" s="63">
        <v>37658.33</v>
      </c>
      <c r="O113" s="63">
        <v>203698.95</v>
      </c>
      <c r="P113" s="119">
        <v>0</v>
      </c>
      <c r="Q113" s="156" t="s">
        <v>31</v>
      </c>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0"/>
      <c r="CC113" s="240"/>
      <c r="CD113" s="240"/>
      <c r="CE113" s="240"/>
      <c r="CF113" s="240"/>
      <c r="CG113" s="240"/>
      <c r="CH113" s="240"/>
      <c r="CI113" s="240"/>
      <c r="CJ113" s="240"/>
      <c r="CK113" s="240"/>
      <c r="CL113" s="240"/>
      <c r="CM113" s="240"/>
      <c r="CN113" s="240"/>
      <c r="CO113" s="240"/>
      <c r="CP113" s="240"/>
      <c r="CQ113" s="240"/>
      <c r="CR113" s="240"/>
      <c r="CS113" s="240"/>
      <c r="CT113" s="240"/>
      <c r="CU113" s="240"/>
      <c r="CV113" s="240"/>
      <c r="CW113" s="240"/>
      <c r="CX113" s="240"/>
      <c r="CY113" s="240"/>
      <c r="CZ113" s="240"/>
      <c r="DA113" s="240"/>
      <c r="DB113" s="240"/>
      <c r="DC113" s="240"/>
      <c r="DD113" s="240"/>
      <c r="DE113" s="240"/>
      <c r="DF113" s="240"/>
      <c r="DG113" s="240"/>
      <c r="DH113" s="240"/>
      <c r="DI113" s="240"/>
      <c r="DJ113" s="240"/>
      <c r="DK113" s="240"/>
      <c r="DL113" s="240"/>
      <c r="DM113" s="240"/>
      <c r="DN113" s="240"/>
      <c r="DO113" s="240"/>
      <c r="DP113" s="240"/>
      <c r="DQ113" s="240"/>
      <c r="DR113" s="240"/>
      <c r="DS113" s="240"/>
      <c r="DT113" s="240"/>
      <c r="DU113" s="240"/>
      <c r="DV113" s="240"/>
      <c r="DW113" s="240"/>
      <c r="DX113" s="240"/>
      <c r="DY113" s="240"/>
      <c r="DZ113" s="240"/>
      <c r="EA113" s="240"/>
      <c r="EB113" s="240"/>
      <c r="EC113" s="240"/>
      <c r="ED113" s="240"/>
      <c r="EE113" s="240"/>
      <c r="EF113" s="240"/>
      <c r="EG113" s="240"/>
      <c r="EH113" s="240"/>
      <c r="EI113" s="240"/>
      <c r="EJ113" s="240"/>
      <c r="EK113" s="240"/>
      <c r="EL113" s="240"/>
      <c r="EM113" s="240"/>
      <c r="EN113" s="240"/>
      <c r="EO113" s="240"/>
      <c r="EP113" s="240"/>
      <c r="EQ113" s="240"/>
      <c r="ER113" s="240"/>
      <c r="ES113" s="240"/>
      <c r="ET113" s="240"/>
      <c r="EU113" s="240"/>
      <c r="EV113" s="240"/>
      <c r="EW113" s="240"/>
      <c r="EX113" s="240"/>
      <c r="EY113" s="240"/>
      <c r="EZ113" s="240"/>
      <c r="FA113" s="240"/>
      <c r="FB113" s="240"/>
      <c r="FC113" s="240"/>
      <c r="FD113" s="240"/>
      <c r="FE113" s="240"/>
      <c r="FF113" s="240"/>
      <c r="FG113" s="240"/>
      <c r="FH113" s="240"/>
      <c r="FI113" s="240"/>
      <c r="FJ113" s="240"/>
      <c r="FK113" s="240"/>
      <c r="FL113" s="240"/>
      <c r="FM113" s="240"/>
      <c r="FN113" s="240"/>
      <c r="FO113" s="240"/>
    </row>
    <row r="114" spans="1:171" s="8" customFormat="1" ht="60">
      <c r="A114" s="153" t="s">
        <v>580</v>
      </c>
      <c r="B114" s="156" t="s">
        <v>581</v>
      </c>
      <c r="C114" s="156" t="s">
        <v>582</v>
      </c>
      <c r="D114" s="154">
        <v>43862</v>
      </c>
      <c r="E114" s="118">
        <v>44255</v>
      </c>
      <c r="F114" s="156"/>
      <c r="G114" s="118" t="s">
        <v>583</v>
      </c>
      <c r="H114" s="156" t="s">
        <v>25</v>
      </c>
      <c r="I114" s="156" t="s">
        <v>584</v>
      </c>
      <c r="J114" s="156" t="s">
        <v>38</v>
      </c>
      <c r="K114" s="156">
        <v>2091108</v>
      </c>
      <c r="L114" s="156" t="s">
        <v>128</v>
      </c>
      <c r="M114" s="156" t="s">
        <v>91</v>
      </c>
      <c r="N114" s="63">
        <v>11000</v>
      </c>
      <c r="O114" s="63">
        <v>11000</v>
      </c>
      <c r="P114" s="119">
        <v>0</v>
      </c>
      <c r="Q114" s="156" t="s">
        <v>129</v>
      </c>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c r="CC114" s="240"/>
      <c r="CD114" s="240"/>
      <c r="CE114" s="240"/>
      <c r="CF114" s="240"/>
      <c r="CG114" s="240"/>
      <c r="CH114" s="240"/>
      <c r="CI114" s="240"/>
      <c r="CJ114" s="240"/>
      <c r="CK114" s="240"/>
      <c r="CL114" s="240"/>
      <c r="CM114" s="240"/>
      <c r="CN114" s="240"/>
      <c r="CO114" s="240"/>
      <c r="CP114" s="240"/>
      <c r="CQ114" s="240"/>
      <c r="CR114" s="240"/>
      <c r="CS114" s="240"/>
      <c r="CT114" s="240"/>
      <c r="CU114" s="240"/>
      <c r="CV114" s="240"/>
      <c r="CW114" s="240"/>
      <c r="CX114" s="240"/>
      <c r="CY114" s="240"/>
      <c r="CZ114" s="240"/>
      <c r="DA114" s="240"/>
      <c r="DB114" s="240"/>
      <c r="DC114" s="240"/>
      <c r="DD114" s="240"/>
      <c r="DE114" s="240"/>
      <c r="DF114" s="240"/>
      <c r="DG114" s="240"/>
      <c r="DH114" s="240"/>
      <c r="DI114" s="240"/>
      <c r="DJ114" s="240"/>
      <c r="DK114" s="240"/>
      <c r="DL114" s="240"/>
      <c r="DM114" s="240"/>
      <c r="DN114" s="240"/>
      <c r="DO114" s="240"/>
      <c r="DP114" s="240"/>
      <c r="DQ114" s="240"/>
      <c r="DR114" s="240"/>
      <c r="DS114" s="240"/>
      <c r="DT114" s="240"/>
      <c r="DU114" s="240"/>
      <c r="DV114" s="240"/>
      <c r="DW114" s="240"/>
      <c r="DX114" s="240"/>
      <c r="DY114" s="240"/>
      <c r="DZ114" s="240"/>
      <c r="EA114" s="240"/>
      <c r="EB114" s="240"/>
      <c r="EC114" s="240"/>
      <c r="ED114" s="240"/>
      <c r="EE114" s="240"/>
      <c r="EF114" s="240"/>
      <c r="EG114" s="240"/>
      <c r="EH114" s="240"/>
      <c r="EI114" s="240"/>
      <c r="EJ114" s="240"/>
      <c r="EK114" s="240"/>
      <c r="EL114" s="240"/>
      <c r="EM114" s="240"/>
      <c r="EN114" s="240"/>
      <c r="EO114" s="240"/>
      <c r="EP114" s="240"/>
      <c r="EQ114" s="240"/>
      <c r="ER114" s="240"/>
      <c r="ES114" s="240"/>
      <c r="ET114" s="240"/>
      <c r="EU114" s="240"/>
      <c r="EV114" s="240"/>
      <c r="EW114" s="240"/>
      <c r="EX114" s="240"/>
      <c r="EY114" s="240"/>
      <c r="EZ114" s="240"/>
      <c r="FA114" s="240"/>
      <c r="FB114" s="240"/>
      <c r="FC114" s="240"/>
      <c r="FD114" s="240"/>
      <c r="FE114" s="240"/>
      <c r="FF114" s="240"/>
      <c r="FG114" s="240"/>
      <c r="FH114" s="240"/>
      <c r="FI114" s="240"/>
      <c r="FJ114" s="240"/>
      <c r="FK114" s="240"/>
      <c r="FL114" s="240"/>
      <c r="FM114" s="240"/>
      <c r="FN114" s="240"/>
      <c r="FO114" s="240"/>
    </row>
    <row r="115" spans="1:171" s="8" customFormat="1" ht="45">
      <c r="A115" s="174" t="s">
        <v>413</v>
      </c>
      <c r="B115" s="109" t="s">
        <v>585</v>
      </c>
      <c r="C115" s="109" t="s">
        <v>586</v>
      </c>
      <c r="D115" s="155">
        <v>43160</v>
      </c>
      <c r="E115" s="154">
        <v>44651</v>
      </c>
      <c r="F115" s="109" t="s">
        <v>17</v>
      </c>
      <c r="G115" s="112" t="s">
        <v>583</v>
      </c>
      <c r="H115" s="109" t="s">
        <v>25</v>
      </c>
      <c r="I115" s="109" t="s">
        <v>587</v>
      </c>
      <c r="J115" s="109" t="s">
        <v>38</v>
      </c>
      <c r="K115" s="172" t="s">
        <v>588</v>
      </c>
      <c r="L115" s="109" t="s">
        <v>188</v>
      </c>
      <c r="M115" s="109" t="s">
        <v>91</v>
      </c>
      <c r="N115" s="63">
        <v>30000</v>
      </c>
      <c r="O115" s="63">
        <v>30000</v>
      </c>
      <c r="P115" s="119">
        <v>0</v>
      </c>
      <c r="Q115" s="156" t="s">
        <v>31</v>
      </c>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c r="CC115" s="240"/>
      <c r="CD115" s="240"/>
      <c r="CE115" s="240"/>
      <c r="CF115" s="240"/>
      <c r="CG115" s="240"/>
      <c r="CH115" s="240"/>
      <c r="CI115" s="240"/>
      <c r="CJ115" s="240"/>
      <c r="CK115" s="240"/>
      <c r="CL115" s="240"/>
      <c r="CM115" s="240"/>
      <c r="CN115" s="240"/>
      <c r="CO115" s="240"/>
      <c r="CP115" s="240"/>
      <c r="CQ115" s="240"/>
      <c r="CR115" s="240"/>
      <c r="CS115" s="240"/>
      <c r="CT115" s="240"/>
      <c r="CU115" s="240"/>
      <c r="CV115" s="240"/>
      <c r="CW115" s="240"/>
      <c r="CX115" s="240"/>
      <c r="CY115" s="240"/>
      <c r="CZ115" s="240"/>
      <c r="DA115" s="240"/>
      <c r="DB115" s="240"/>
      <c r="DC115" s="240"/>
      <c r="DD115" s="240"/>
      <c r="DE115" s="240"/>
      <c r="DF115" s="240"/>
      <c r="DG115" s="240"/>
      <c r="DH115" s="240"/>
      <c r="DI115" s="240"/>
      <c r="DJ115" s="240"/>
      <c r="DK115" s="240"/>
      <c r="DL115" s="240"/>
      <c r="DM115" s="240"/>
      <c r="DN115" s="240"/>
      <c r="DO115" s="240"/>
      <c r="DP115" s="240"/>
      <c r="DQ115" s="240"/>
      <c r="DR115" s="240"/>
      <c r="DS115" s="240"/>
      <c r="DT115" s="240"/>
      <c r="DU115" s="240"/>
      <c r="DV115" s="240"/>
      <c r="DW115" s="240"/>
      <c r="DX115" s="240"/>
      <c r="DY115" s="240"/>
      <c r="DZ115" s="240"/>
      <c r="EA115" s="240"/>
      <c r="EB115" s="240"/>
      <c r="EC115" s="240"/>
      <c r="ED115" s="240"/>
      <c r="EE115" s="240"/>
      <c r="EF115" s="240"/>
      <c r="EG115" s="240"/>
      <c r="EH115" s="240"/>
      <c r="EI115" s="240"/>
      <c r="EJ115" s="240"/>
      <c r="EK115" s="240"/>
      <c r="EL115" s="240"/>
      <c r="EM115" s="240"/>
      <c r="EN115" s="240"/>
      <c r="EO115" s="240"/>
      <c r="EP115" s="240"/>
      <c r="EQ115" s="240"/>
      <c r="ER115" s="240"/>
      <c r="ES115" s="240"/>
      <c r="ET115" s="240"/>
      <c r="EU115" s="240"/>
      <c r="EV115" s="240"/>
      <c r="EW115" s="240"/>
      <c r="EX115" s="240"/>
      <c r="EY115" s="240"/>
      <c r="EZ115" s="240"/>
      <c r="FA115" s="240"/>
      <c r="FB115" s="240"/>
      <c r="FC115" s="240"/>
      <c r="FD115" s="240"/>
      <c r="FE115" s="240"/>
      <c r="FF115" s="240"/>
      <c r="FG115" s="240"/>
      <c r="FH115" s="240"/>
      <c r="FI115" s="240"/>
      <c r="FJ115" s="240"/>
      <c r="FK115" s="240"/>
      <c r="FL115" s="240"/>
      <c r="FM115" s="240"/>
      <c r="FN115" s="240"/>
      <c r="FO115" s="240"/>
    </row>
    <row r="116" spans="1:171">
      <c r="A116" s="179" t="s">
        <v>589</v>
      </c>
      <c r="B116" s="179" t="s">
        <v>590</v>
      </c>
      <c r="C116" s="179" t="s">
        <v>590</v>
      </c>
      <c r="D116" s="180">
        <v>44013</v>
      </c>
      <c r="E116" s="180">
        <v>45047</v>
      </c>
      <c r="F116" s="181" t="s">
        <v>17</v>
      </c>
      <c r="G116" s="180">
        <v>45047</v>
      </c>
      <c r="H116" s="120" t="s">
        <v>25</v>
      </c>
      <c r="I116" s="251" t="s">
        <v>591</v>
      </c>
      <c r="J116" s="187" t="s">
        <v>38</v>
      </c>
      <c r="K116" s="196" t="s">
        <v>592</v>
      </c>
      <c r="L116" s="62" t="s">
        <v>291</v>
      </c>
      <c r="M116" s="181" t="s">
        <v>30</v>
      </c>
      <c r="N116" s="63"/>
      <c r="O116" s="63">
        <v>2000000</v>
      </c>
      <c r="P116" s="252">
        <v>0</v>
      </c>
      <c r="Q116" s="179" t="s">
        <v>31</v>
      </c>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c r="BU116" s="229"/>
      <c r="BV116" s="229"/>
      <c r="BW116" s="229"/>
      <c r="BX116" s="229"/>
      <c r="BY116" s="229"/>
      <c r="BZ116" s="229"/>
      <c r="CA116" s="229"/>
      <c r="CB116" s="229"/>
      <c r="CC116" s="229"/>
      <c r="CD116" s="229"/>
      <c r="CE116" s="229"/>
      <c r="CF116" s="229"/>
      <c r="CG116" s="229"/>
      <c r="CH116" s="229"/>
      <c r="CI116" s="229"/>
      <c r="CJ116" s="229"/>
      <c r="CK116" s="229"/>
      <c r="CL116" s="229"/>
      <c r="CM116" s="229"/>
      <c r="CN116" s="229"/>
      <c r="CO116" s="229"/>
      <c r="CP116" s="229"/>
      <c r="CQ116" s="229"/>
      <c r="CR116" s="229"/>
      <c r="CS116" s="229"/>
      <c r="CT116" s="229"/>
      <c r="CU116" s="229"/>
      <c r="CV116" s="229"/>
      <c r="CW116" s="229"/>
      <c r="CX116" s="229"/>
      <c r="CY116" s="229"/>
      <c r="CZ116" s="229"/>
      <c r="DA116" s="229"/>
      <c r="DB116" s="229"/>
      <c r="DC116" s="229"/>
      <c r="DD116" s="229"/>
      <c r="DE116" s="229"/>
      <c r="DF116" s="229"/>
      <c r="DG116" s="229"/>
      <c r="DH116" s="229"/>
      <c r="DI116" s="229"/>
      <c r="DJ116" s="229"/>
      <c r="DK116" s="229"/>
      <c r="DL116" s="229"/>
      <c r="DM116" s="229"/>
      <c r="DN116" s="229"/>
      <c r="DO116" s="229"/>
      <c r="DP116" s="229"/>
      <c r="DQ116" s="229"/>
      <c r="DR116" s="229"/>
      <c r="DS116" s="229"/>
      <c r="DT116" s="229"/>
      <c r="DU116" s="229"/>
      <c r="DV116" s="229"/>
      <c r="DW116" s="229"/>
      <c r="DX116" s="229"/>
      <c r="DY116" s="229"/>
      <c r="DZ116" s="229"/>
      <c r="EA116" s="229"/>
      <c r="EB116" s="229"/>
      <c r="EC116" s="229"/>
      <c r="ED116" s="229"/>
      <c r="EE116" s="229"/>
      <c r="EF116" s="229"/>
      <c r="EG116" s="229"/>
      <c r="EH116" s="229"/>
      <c r="EI116" s="229"/>
      <c r="EJ116" s="229"/>
      <c r="EK116" s="229"/>
      <c r="EL116" s="229"/>
      <c r="EM116" s="229"/>
      <c r="EN116" s="229"/>
      <c r="EO116" s="229"/>
      <c r="EP116" s="229"/>
      <c r="EQ116" s="229"/>
      <c r="ER116" s="229"/>
      <c r="ES116" s="229"/>
      <c r="ET116" s="229"/>
      <c r="EU116" s="229"/>
      <c r="EV116" s="229"/>
      <c r="EW116" s="229"/>
      <c r="EX116" s="229"/>
      <c r="EY116" s="229"/>
      <c r="EZ116" s="229"/>
      <c r="FA116" s="229"/>
      <c r="FB116" s="229"/>
      <c r="FC116" s="229"/>
      <c r="FD116" s="229"/>
      <c r="FE116" s="229"/>
      <c r="FF116" s="229"/>
      <c r="FG116" s="229"/>
      <c r="FH116" s="229"/>
      <c r="FI116" s="229"/>
      <c r="FJ116" s="229"/>
      <c r="FK116" s="229"/>
      <c r="FL116" s="229"/>
      <c r="FM116" s="229"/>
      <c r="FN116" s="229"/>
      <c r="FO116" s="229"/>
    </row>
    <row r="117" spans="1:171" ht="60">
      <c r="A117" s="67" t="s">
        <v>593</v>
      </c>
      <c r="B117" s="64" t="s">
        <v>594</v>
      </c>
      <c r="C117" s="65" t="s">
        <v>595</v>
      </c>
      <c r="D117" s="37">
        <v>44228</v>
      </c>
      <c r="E117" s="118">
        <v>46265</v>
      </c>
      <c r="F117" s="109" t="s">
        <v>17</v>
      </c>
      <c r="G117" s="118">
        <v>46265</v>
      </c>
      <c r="H117" s="18" t="s">
        <v>25</v>
      </c>
      <c r="I117" s="112" t="s">
        <v>596</v>
      </c>
      <c r="J117" s="112" t="s">
        <v>38</v>
      </c>
      <c r="K117" s="221" t="s">
        <v>596</v>
      </c>
      <c r="L117" s="112" t="s">
        <v>381</v>
      </c>
      <c r="M117" s="112" t="s">
        <v>136</v>
      </c>
      <c r="N117" s="66">
        <v>250000</v>
      </c>
      <c r="O117" s="63">
        <v>1257085</v>
      </c>
      <c r="P117" s="210">
        <v>0</v>
      </c>
      <c r="Q117" s="156" t="s">
        <v>31</v>
      </c>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c r="BU117" s="229"/>
      <c r="BV117" s="229"/>
      <c r="BW117" s="229"/>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229"/>
      <c r="CT117" s="229"/>
      <c r="CU117" s="229"/>
      <c r="CV117" s="229"/>
      <c r="CW117" s="229"/>
      <c r="CX117" s="229"/>
      <c r="CY117" s="229"/>
      <c r="CZ117" s="229"/>
      <c r="DA117" s="229"/>
      <c r="DB117" s="229"/>
      <c r="DC117" s="229"/>
      <c r="DD117" s="229"/>
      <c r="DE117" s="229"/>
      <c r="DF117" s="229"/>
      <c r="DG117" s="229"/>
      <c r="DH117" s="229"/>
      <c r="DI117" s="229"/>
      <c r="DJ117" s="229"/>
      <c r="DK117" s="229"/>
      <c r="DL117" s="229"/>
      <c r="DM117" s="229"/>
      <c r="DN117" s="229"/>
      <c r="DO117" s="229"/>
      <c r="DP117" s="229"/>
      <c r="DQ117" s="229"/>
      <c r="DR117" s="229"/>
      <c r="DS117" s="229"/>
      <c r="DT117" s="229"/>
      <c r="DU117" s="229"/>
      <c r="DV117" s="229"/>
      <c r="DW117" s="229"/>
      <c r="DX117" s="229"/>
      <c r="DY117" s="229"/>
      <c r="DZ117" s="229"/>
      <c r="EA117" s="229"/>
      <c r="EB117" s="229"/>
      <c r="EC117" s="229"/>
      <c r="ED117" s="229"/>
      <c r="EE117" s="229"/>
      <c r="EF117" s="229"/>
      <c r="EG117" s="229"/>
      <c r="EH117" s="229"/>
      <c r="EI117" s="229"/>
      <c r="EJ117" s="229"/>
      <c r="EK117" s="229"/>
      <c r="EL117" s="229"/>
      <c r="EM117" s="229"/>
      <c r="EN117" s="229"/>
      <c r="EO117" s="229"/>
      <c r="EP117" s="229"/>
      <c r="EQ117" s="229"/>
      <c r="ER117" s="229"/>
      <c r="ES117" s="229"/>
      <c r="ET117" s="229"/>
      <c r="EU117" s="229"/>
      <c r="EV117" s="229"/>
      <c r="EW117" s="229"/>
      <c r="EX117" s="229"/>
      <c r="EY117" s="229"/>
      <c r="EZ117" s="229"/>
      <c r="FA117" s="229"/>
      <c r="FB117" s="229"/>
      <c r="FC117" s="229"/>
      <c r="FD117" s="229"/>
      <c r="FE117" s="229"/>
      <c r="FF117" s="229"/>
      <c r="FG117" s="229"/>
      <c r="FH117" s="229"/>
      <c r="FI117" s="229"/>
      <c r="FJ117" s="229"/>
      <c r="FK117" s="229"/>
      <c r="FL117" s="229"/>
      <c r="FM117" s="229"/>
      <c r="FN117" s="229"/>
      <c r="FO117" s="229"/>
    </row>
    <row r="118" spans="1:171" ht="255">
      <c r="A118" s="181" t="s">
        <v>597</v>
      </c>
      <c r="B118" s="181" t="s">
        <v>598</v>
      </c>
      <c r="C118" s="181" t="s">
        <v>599</v>
      </c>
      <c r="D118" s="253">
        <v>43343</v>
      </c>
      <c r="E118" s="253">
        <v>44439</v>
      </c>
      <c r="F118" s="181" t="s">
        <v>17</v>
      </c>
      <c r="G118" s="253">
        <v>44439</v>
      </c>
      <c r="H118" s="120" t="s">
        <v>25</v>
      </c>
      <c r="I118" s="178" t="s">
        <v>600</v>
      </c>
      <c r="J118" s="165" t="s">
        <v>38</v>
      </c>
      <c r="K118" s="202" t="s">
        <v>601</v>
      </c>
      <c r="L118" s="181" t="s">
        <v>285</v>
      </c>
      <c r="M118" s="181" t="s">
        <v>19</v>
      </c>
      <c r="N118" s="63"/>
      <c r="O118" s="63">
        <v>23000</v>
      </c>
      <c r="P118" s="185">
        <v>70440</v>
      </c>
      <c r="Q118" s="181" t="s">
        <v>31</v>
      </c>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29"/>
      <c r="BR118" s="229"/>
      <c r="BS118" s="229"/>
      <c r="BT118" s="229"/>
      <c r="BU118" s="229"/>
      <c r="BV118" s="229"/>
      <c r="BW118" s="229"/>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229"/>
      <c r="CT118" s="229"/>
      <c r="CU118" s="229"/>
      <c r="CV118" s="229"/>
      <c r="CW118" s="229"/>
      <c r="CX118" s="229"/>
      <c r="CY118" s="229"/>
      <c r="CZ118" s="229"/>
      <c r="DA118" s="229"/>
      <c r="DB118" s="229"/>
      <c r="DC118" s="229"/>
      <c r="DD118" s="229"/>
      <c r="DE118" s="229"/>
      <c r="DF118" s="229"/>
      <c r="DG118" s="229"/>
      <c r="DH118" s="229"/>
      <c r="DI118" s="229"/>
      <c r="DJ118" s="229"/>
      <c r="DK118" s="229"/>
      <c r="DL118" s="229"/>
      <c r="DM118" s="229"/>
      <c r="DN118" s="229"/>
      <c r="DO118" s="229"/>
      <c r="DP118" s="229"/>
      <c r="DQ118" s="229"/>
      <c r="DR118" s="229"/>
      <c r="DS118" s="229"/>
      <c r="DT118" s="229"/>
      <c r="DU118" s="229"/>
      <c r="DV118" s="229"/>
      <c r="DW118" s="229"/>
      <c r="DX118" s="229"/>
      <c r="DY118" s="229"/>
      <c r="DZ118" s="229"/>
      <c r="EA118" s="229"/>
      <c r="EB118" s="229"/>
      <c r="EC118" s="229"/>
      <c r="ED118" s="229"/>
      <c r="EE118" s="229"/>
      <c r="EF118" s="229"/>
      <c r="EG118" s="229"/>
      <c r="EH118" s="229"/>
      <c r="EI118" s="229"/>
      <c r="EJ118" s="229"/>
      <c r="EK118" s="229"/>
      <c r="EL118" s="229"/>
      <c r="EM118" s="229"/>
      <c r="EN118" s="229"/>
      <c r="EO118" s="229"/>
      <c r="EP118" s="229"/>
      <c r="EQ118" s="229"/>
      <c r="ER118" s="229"/>
      <c r="ES118" s="229"/>
      <c r="ET118" s="229"/>
      <c r="EU118" s="229"/>
      <c r="EV118" s="229"/>
      <c r="EW118" s="229"/>
      <c r="EX118" s="229"/>
      <c r="EY118" s="229"/>
      <c r="EZ118" s="229"/>
      <c r="FA118" s="229"/>
      <c r="FB118" s="229"/>
      <c r="FC118" s="229"/>
      <c r="FD118" s="229"/>
      <c r="FE118" s="229"/>
      <c r="FF118" s="229"/>
      <c r="FG118" s="229"/>
      <c r="FH118" s="229"/>
      <c r="FI118" s="229"/>
      <c r="FJ118" s="229"/>
      <c r="FK118" s="229"/>
      <c r="FL118" s="229"/>
      <c r="FM118" s="229"/>
      <c r="FN118" s="229"/>
      <c r="FO118" s="229"/>
    </row>
    <row r="119" spans="1:171" s="38" customFormat="1" ht="45">
      <c r="A119" s="109" t="s">
        <v>335</v>
      </c>
      <c r="B119" s="109" t="s">
        <v>602</v>
      </c>
      <c r="C119" s="109" t="s">
        <v>603</v>
      </c>
      <c r="D119" s="192">
        <v>44319</v>
      </c>
      <c r="E119" s="192">
        <v>44651</v>
      </c>
      <c r="F119" s="112" t="s">
        <v>17</v>
      </c>
      <c r="G119" s="129">
        <v>44651</v>
      </c>
      <c r="H119" s="112" t="s">
        <v>32</v>
      </c>
      <c r="I119" s="112" t="s">
        <v>119</v>
      </c>
      <c r="J119" s="112" t="s">
        <v>38</v>
      </c>
      <c r="K119" s="196" t="s">
        <v>120</v>
      </c>
      <c r="L119" s="112" t="s">
        <v>143</v>
      </c>
      <c r="M119" s="112" t="s">
        <v>54</v>
      </c>
      <c r="N119" s="63" t="s">
        <v>20</v>
      </c>
      <c r="O119" s="63">
        <v>121275</v>
      </c>
      <c r="P119" s="127">
        <v>0</v>
      </c>
      <c r="Q119" s="112" t="s">
        <v>31</v>
      </c>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29"/>
      <c r="BR119" s="229"/>
      <c r="BS119" s="229"/>
      <c r="BT119" s="229"/>
      <c r="BU119" s="229"/>
      <c r="BV119" s="229"/>
      <c r="BW119" s="229"/>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229"/>
      <c r="CT119" s="229"/>
      <c r="CU119" s="229"/>
      <c r="CV119" s="229"/>
      <c r="CW119" s="229"/>
      <c r="CX119" s="229"/>
      <c r="CY119" s="229"/>
      <c r="CZ119" s="229"/>
      <c r="DA119" s="229"/>
      <c r="DB119" s="229"/>
      <c r="DC119" s="229"/>
      <c r="DD119" s="229"/>
      <c r="DE119" s="229"/>
      <c r="DF119" s="229"/>
      <c r="DG119" s="229"/>
      <c r="DH119" s="229"/>
      <c r="DI119" s="229"/>
      <c r="DJ119" s="229"/>
      <c r="DK119" s="229"/>
      <c r="DL119" s="229"/>
      <c r="DM119" s="229"/>
      <c r="DN119" s="229"/>
      <c r="DO119" s="229"/>
      <c r="DP119" s="229"/>
      <c r="DQ119" s="229"/>
      <c r="DR119" s="229"/>
      <c r="DS119" s="229"/>
      <c r="DT119" s="229"/>
      <c r="DU119" s="229"/>
      <c r="DV119" s="229"/>
      <c r="DW119" s="229"/>
      <c r="DX119" s="229"/>
      <c r="DY119" s="229"/>
      <c r="DZ119" s="229"/>
      <c r="EA119" s="229"/>
      <c r="EB119" s="229"/>
      <c r="EC119" s="229"/>
      <c r="ED119" s="229"/>
      <c r="EE119" s="229"/>
      <c r="EF119" s="229"/>
      <c r="EG119" s="229"/>
      <c r="EH119" s="229"/>
      <c r="EI119" s="229"/>
      <c r="EJ119" s="229"/>
      <c r="EK119" s="229"/>
      <c r="EL119" s="229"/>
      <c r="EM119" s="229"/>
      <c r="EN119" s="229"/>
      <c r="EO119" s="229"/>
      <c r="EP119" s="229"/>
      <c r="EQ119" s="229"/>
      <c r="ER119" s="229"/>
      <c r="ES119" s="229"/>
      <c r="ET119" s="229"/>
      <c r="EU119" s="229"/>
      <c r="EV119" s="229"/>
      <c r="EW119" s="229"/>
      <c r="EX119" s="229"/>
      <c r="EY119" s="229"/>
      <c r="EZ119" s="229"/>
      <c r="FA119" s="229"/>
      <c r="FB119" s="229"/>
      <c r="FC119" s="229"/>
      <c r="FD119" s="229"/>
      <c r="FE119" s="229"/>
      <c r="FF119" s="229"/>
      <c r="FG119" s="229"/>
      <c r="FH119" s="229"/>
      <c r="FI119" s="229"/>
      <c r="FJ119" s="229"/>
      <c r="FK119" s="229"/>
      <c r="FL119" s="229"/>
      <c r="FM119" s="229"/>
      <c r="FN119" s="229"/>
      <c r="FO119" s="229"/>
    </row>
    <row r="120" spans="1:171" ht="45">
      <c r="A120" s="112" t="s">
        <v>604</v>
      </c>
      <c r="B120" s="109" t="s">
        <v>605</v>
      </c>
      <c r="C120" s="109" t="s">
        <v>606</v>
      </c>
      <c r="D120" s="192">
        <v>44305</v>
      </c>
      <c r="E120" s="192">
        <v>44508</v>
      </c>
      <c r="F120" s="112" t="s">
        <v>17</v>
      </c>
      <c r="G120" s="129">
        <v>44508</v>
      </c>
      <c r="H120" s="112" t="s">
        <v>32</v>
      </c>
      <c r="I120" s="112" t="s">
        <v>51</v>
      </c>
      <c r="J120" s="112" t="s">
        <v>38</v>
      </c>
      <c r="K120" s="200" t="s">
        <v>52</v>
      </c>
      <c r="L120" s="112" t="s">
        <v>143</v>
      </c>
      <c r="M120" s="112" t="s">
        <v>54</v>
      </c>
      <c r="N120" s="63" t="s">
        <v>20</v>
      </c>
      <c r="O120" s="63">
        <v>258738.04</v>
      </c>
      <c r="P120" s="127">
        <v>0</v>
      </c>
      <c r="Q120" s="112" t="s">
        <v>31</v>
      </c>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29"/>
      <c r="BP120" s="229"/>
      <c r="BQ120" s="229"/>
      <c r="BR120" s="229"/>
      <c r="BS120" s="229"/>
      <c r="BT120" s="229"/>
      <c r="BU120" s="229"/>
      <c r="BV120" s="229"/>
      <c r="BW120" s="229"/>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29"/>
      <c r="DF120" s="229"/>
      <c r="DG120" s="229"/>
      <c r="DH120" s="229"/>
      <c r="DI120" s="229"/>
      <c r="DJ120" s="229"/>
      <c r="DK120" s="229"/>
      <c r="DL120" s="229"/>
      <c r="DM120" s="229"/>
      <c r="DN120" s="229"/>
      <c r="DO120" s="229"/>
      <c r="DP120" s="229"/>
      <c r="DQ120" s="229"/>
      <c r="DR120" s="229"/>
      <c r="DS120" s="229"/>
      <c r="DT120" s="229"/>
      <c r="DU120" s="229"/>
      <c r="DV120" s="229"/>
      <c r="DW120" s="229"/>
      <c r="DX120" s="229"/>
      <c r="DY120" s="229"/>
      <c r="DZ120" s="229"/>
      <c r="EA120" s="229"/>
      <c r="EB120" s="229"/>
      <c r="EC120" s="229"/>
      <c r="ED120" s="229"/>
      <c r="EE120" s="229"/>
      <c r="EF120" s="229"/>
      <c r="EG120" s="229"/>
      <c r="EH120" s="229"/>
      <c r="EI120" s="229"/>
      <c r="EJ120" s="229"/>
      <c r="EK120" s="229"/>
      <c r="EL120" s="229"/>
      <c r="EM120" s="229"/>
      <c r="EN120" s="229"/>
      <c r="EO120" s="229"/>
      <c r="EP120" s="229"/>
      <c r="EQ120" s="229"/>
      <c r="ER120" s="229"/>
      <c r="ES120" s="229"/>
      <c r="ET120" s="229"/>
      <c r="EU120" s="229"/>
      <c r="EV120" s="229"/>
      <c r="EW120" s="229"/>
      <c r="EX120" s="229"/>
      <c r="EY120" s="229"/>
      <c r="EZ120" s="229"/>
      <c r="FA120" s="229"/>
      <c r="FB120" s="229"/>
      <c r="FC120" s="229"/>
      <c r="FD120" s="229"/>
      <c r="FE120" s="229"/>
      <c r="FF120" s="229"/>
      <c r="FG120" s="229"/>
      <c r="FH120" s="229"/>
      <c r="FI120" s="229"/>
      <c r="FJ120" s="229"/>
      <c r="FK120" s="229"/>
      <c r="FL120" s="229"/>
      <c r="FM120" s="229"/>
      <c r="FN120" s="229"/>
      <c r="FO120" s="229"/>
    </row>
    <row r="121" spans="1:171" ht="45">
      <c r="A121" s="112" t="s">
        <v>604</v>
      </c>
      <c r="B121" s="109" t="s">
        <v>607</v>
      </c>
      <c r="C121" s="109" t="s">
        <v>608</v>
      </c>
      <c r="D121" s="192">
        <v>44253</v>
      </c>
      <c r="E121" s="192">
        <v>44274</v>
      </c>
      <c r="F121" s="112" t="s">
        <v>17</v>
      </c>
      <c r="G121" s="129">
        <v>44274</v>
      </c>
      <c r="H121" s="112" t="s">
        <v>32</v>
      </c>
      <c r="I121" s="112" t="s">
        <v>51</v>
      </c>
      <c r="J121" s="112" t="s">
        <v>38</v>
      </c>
      <c r="K121" s="200" t="s">
        <v>52</v>
      </c>
      <c r="L121" s="112" t="s">
        <v>143</v>
      </c>
      <c r="M121" s="112" t="s">
        <v>54</v>
      </c>
      <c r="N121" s="63" t="s">
        <v>20</v>
      </c>
      <c r="O121" s="63">
        <v>5698.23</v>
      </c>
      <c r="P121" s="127">
        <v>0</v>
      </c>
      <c r="Q121" s="112" t="s">
        <v>31</v>
      </c>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29"/>
      <c r="BU121" s="229"/>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c r="DP121" s="229"/>
      <c r="DQ121" s="229"/>
      <c r="DR121" s="229"/>
      <c r="DS121" s="229"/>
      <c r="DT121" s="229"/>
      <c r="DU121" s="229"/>
      <c r="DV121" s="229"/>
      <c r="DW121" s="229"/>
      <c r="DX121" s="229"/>
      <c r="DY121" s="229"/>
      <c r="DZ121" s="229"/>
      <c r="EA121" s="229"/>
      <c r="EB121" s="229"/>
      <c r="EC121" s="229"/>
      <c r="ED121" s="229"/>
      <c r="EE121" s="229"/>
      <c r="EF121" s="229"/>
      <c r="EG121" s="229"/>
      <c r="EH121" s="229"/>
      <c r="EI121" s="229"/>
      <c r="EJ121" s="229"/>
      <c r="EK121" s="229"/>
      <c r="EL121" s="229"/>
      <c r="EM121" s="229"/>
      <c r="EN121" s="229"/>
      <c r="EO121" s="229"/>
      <c r="EP121" s="229"/>
      <c r="EQ121" s="229"/>
      <c r="ER121" s="229"/>
      <c r="ES121" s="229"/>
      <c r="ET121" s="229"/>
      <c r="EU121" s="229"/>
      <c r="EV121" s="229"/>
      <c r="EW121" s="229"/>
      <c r="EX121" s="229"/>
      <c r="EY121" s="229"/>
      <c r="EZ121" s="229"/>
      <c r="FA121" s="229"/>
      <c r="FB121" s="229"/>
      <c r="FC121" s="229"/>
      <c r="FD121" s="229"/>
      <c r="FE121" s="229"/>
      <c r="FF121" s="229"/>
      <c r="FG121" s="229"/>
      <c r="FH121" s="229"/>
      <c r="FI121" s="229"/>
      <c r="FJ121" s="229"/>
      <c r="FK121" s="229"/>
      <c r="FL121" s="229"/>
      <c r="FM121" s="229"/>
      <c r="FN121" s="229"/>
      <c r="FO121" s="229"/>
    </row>
    <row r="122" spans="1:171" ht="30">
      <c r="A122" s="254" t="s">
        <v>609</v>
      </c>
      <c r="B122" s="230" t="s">
        <v>610</v>
      </c>
      <c r="C122" s="230" t="s">
        <v>611</v>
      </c>
      <c r="D122" s="255">
        <v>43191</v>
      </c>
      <c r="E122" s="255">
        <v>44286</v>
      </c>
      <c r="F122" s="254" t="s">
        <v>33</v>
      </c>
      <c r="G122" s="256">
        <v>45016</v>
      </c>
      <c r="H122" s="257" t="s">
        <v>25</v>
      </c>
      <c r="I122" s="257" t="s">
        <v>612</v>
      </c>
      <c r="J122" s="258" t="s">
        <v>38</v>
      </c>
      <c r="K122" s="259" t="s">
        <v>613</v>
      </c>
      <c r="L122" s="254" t="s">
        <v>135</v>
      </c>
      <c r="M122" s="254" t="s">
        <v>136</v>
      </c>
      <c r="N122" s="63">
        <v>2000</v>
      </c>
      <c r="O122" s="63">
        <v>10000</v>
      </c>
      <c r="P122" s="260">
        <v>0</v>
      </c>
      <c r="Q122" s="254" t="s">
        <v>122</v>
      </c>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c r="BU122" s="229"/>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c r="CV122" s="229"/>
      <c r="CW122" s="229"/>
      <c r="CX122" s="229"/>
      <c r="CY122" s="229"/>
      <c r="CZ122" s="229"/>
      <c r="DA122" s="229"/>
      <c r="DB122" s="229"/>
      <c r="DC122" s="229"/>
      <c r="DD122" s="229"/>
      <c r="DE122" s="229"/>
      <c r="DF122" s="229"/>
      <c r="DG122" s="229"/>
      <c r="DH122" s="229"/>
      <c r="DI122" s="229"/>
      <c r="DJ122" s="229"/>
      <c r="DK122" s="229"/>
      <c r="DL122" s="229"/>
      <c r="DM122" s="229"/>
      <c r="DN122" s="229"/>
      <c r="DO122" s="229"/>
      <c r="DP122" s="229"/>
      <c r="DQ122" s="229"/>
      <c r="DR122" s="229"/>
      <c r="DS122" s="229"/>
      <c r="DT122" s="229"/>
      <c r="DU122" s="229"/>
      <c r="DV122" s="229"/>
      <c r="DW122" s="229"/>
      <c r="DX122" s="229"/>
      <c r="DY122" s="229"/>
      <c r="DZ122" s="229"/>
      <c r="EA122" s="229"/>
      <c r="EB122" s="229"/>
      <c r="EC122" s="229"/>
      <c r="ED122" s="229"/>
      <c r="EE122" s="229"/>
      <c r="EF122" s="229"/>
      <c r="EG122" s="229"/>
      <c r="EH122" s="229"/>
      <c r="EI122" s="229"/>
      <c r="EJ122" s="229"/>
      <c r="EK122" s="229"/>
      <c r="EL122" s="229"/>
      <c r="EM122" s="229"/>
      <c r="EN122" s="229"/>
      <c r="EO122" s="229"/>
      <c r="EP122" s="229"/>
      <c r="EQ122" s="229"/>
      <c r="ER122" s="229"/>
      <c r="ES122" s="229"/>
      <c r="ET122" s="229"/>
      <c r="EU122" s="229"/>
      <c r="EV122" s="229"/>
      <c r="EW122" s="229"/>
      <c r="EX122" s="229"/>
      <c r="EY122" s="229"/>
      <c r="EZ122" s="229"/>
      <c r="FA122" s="229"/>
      <c r="FB122" s="229"/>
      <c r="FC122" s="229"/>
      <c r="FD122" s="229"/>
      <c r="FE122" s="229"/>
      <c r="FF122" s="229"/>
      <c r="FG122" s="229"/>
      <c r="FH122" s="229"/>
      <c r="FI122" s="229"/>
      <c r="FJ122" s="229"/>
      <c r="FK122" s="229"/>
      <c r="FL122" s="229"/>
      <c r="FM122" s="229"/>
      <c r="FN122" s="229"/>
      <c r="FO122" s="229"/>
    </row>
    <row r="123" spans="1:171" s="39" customFormat="1" ht="30">
      <c r="A123" s="148" t="s">
        <v>614</v>
      </c>
      <c r="B123" s="148" t="s">
        <v>615</v>
      </c>
      <c r="C123" s="116" t="s">
        <v>616</v>
      </c>
      <c r="D123" s="247">
        <v>44322</v>
      </c>
      <c r="E123" s="247">
        <v>44561</v>
      </c>
      <c r="F123" s="148" t="s">
        <v>17</v>
      </c>
      <c r="G123" s="117">
        <v>44561</v>
      </c>
      <c r="H123" s="148" t="s">
        <v>32</v>
      </c>
      <c r="I123" s="148" t="s">
        <v>464</v>
      </c>
      <c r="J123" s="148" t="s">
        <v>38</v>
      </c>
      <c r="K123" s="150" t="s">
        <v>465</v>
      </c>
      <c r="L123" s="148" t="s">
        <v>108</v>
      </c>
      <c r="M123" s="148" t="s">
        <v>136</v>
      </c>
      <c r="N123" s="63" t="s">
        <v>20</v>
      </c>
      <c r="O123" s="63">
        <v>64880</v>
      </c>
      <c r="P123" s="152">
        <v>0</v>
      </c>
      <c r="Q123" s="148" t="s">
        <v>31</v>
      </c>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c r="BB123" s="261"/>
      <c r="BC123" s="261"/>
      <c r="BD123" s="261"/>
      <c r="BE123" s="261"/>
      <c r="BF123" s="261"/>
      <c r="BG123" s="261"/>
      <c r="BH123" s="261"/>
      <c r="BI123" s="261"/>
      <c r="BJ123" s="261"/>
      <c r="BK123" s="261"/>
      <c r="BL123" s="261"/>
      <c r="BM123" s="261"/>
      <c r="BN123" s="261"/>
      <c r="BO123" s="261"/>
      <c r="BP123" s="261"/>
      <c r="BQ123" s="261"/>
      <c r="BR123" s="261"/>
      <c r="BS123" s="261"/>
      <c r="BT123" s="261"/>
      <c r="BU123" s="261"/>
      <c r="BV123" s="261"/>
      <c r="BW123" s="261"/>
      <c r="BX123" s="261"/>
      <c r="BY123" s="261"/>
      <c r="BZ123" s="261"/>
      <c r="CA123" s="261"/>
      <c r="CB123" s="261"/>
      <c r="CC123" s="261"/>
      <c r="CD123" s="261"/>
      <c r="CE123" s="261"/>
      <c r="CF123" s="261"/>
      <c r="CG123" s="261"/>
      <c r="CH123" s="261"/>
      <c r="CI123" s="261"/>
      <c r="CJ123" s="261"/>
      <c r="CK123" s="261"/>
      <c r="CL123" s="261"/>
      <c r="CM123" s="261"/>
      <c r="CN123" s="261"/>
      <c r="CO123" s="261"/>
      <c r="CP123" s="261"/>
      <c r="CQ123" s="261"/>
      <c r="CR123" s="261"/>
      <c r="CS123" s="261"/>
      <c r="CT123" s="261"/>
      <c r="CU123" s="261"/>
      <c r="CV123" s="261"/>
      <c r="CW123" s="261"/>
      <c r="CX123" s="261"/>
      <c r="CY123" s="261"/>
      <c r="CZ123" s="261"/>
      <c r="DA123" s="261"/>
      <c r="DB123" s="261"/>
      <c r="DC123" s="261"/>
      <c r="DD123" s="261"/>
      <c r="DE123" s="261"/>
      <c r="DF123" s="261"/>
      <c r="DG123" s="261"/>
      <c r="DH123" s="261"/>
      <c r="DI123" s="261"/>
      <c r="DJ123" s="261"/>
      <c r="DK123" s="261"/>
      <c r="DL123" s="261"/>
      <c r="DM123" s="261"/>
      <c r="DN123" s="261"/>
      <c r="DO123" s="261"/>
      <c r="DP123" s="261"/>
      <c r="DQ123" s="261"/>
      <c r="DR123" s="261"/>
      <c r="DS123" s="261"/>
      <c r="DT123" s="261"/>
      <c r="DU123" s="261"/>
      <c r="DV123" s="261"/>
      <c r="DW123" s="261"/>
      <c r="DX123" s="261"/>
      <c r="DY123" s="261"/>
      <c r="DZ123" s="261"/>
      <c r="EA123" s="261"/>
      <c r="EB123" s="261"/>
      <c r="EC123" s="261"/>
      <c r="ED123" s="261"/>
      <c r="EE123" s="261"/>
      <c r="EF123" s="261"/>
      <c r="EG123" s="261"/>
      <c r="EH123" s="261"/>
      <c r="EI123" s="261"/>
      <c r="EJ123" s="261"/>
      <c r="EK123" s="261"/>
      <c r="EL123" s="261"/>
      <c r="EM123" s="261"/>
      <c r="EN123" s="261"/>
      <c r="EO123" s="261"/>
      <c r="EP123" s="261"/>
      <c r="EQ123" s="261"/>
      <c r="ER123" s="261"/>
      <c r="ES123" s="261"/>
      <c r="ET123" s="261"/>
      <c r="EU123" s="261"/>
      <c r="EV123" s="261"/>
      <c r="EW123" s="261"/>
      <c r="EX123" s="261"/>
      <c r="EY123" s="261"/>
      <c r="EZ123" s="261"/>
      <c r="FA123" s="261"/>
      <c r="FB123" s="261"/>
      <c r="FC123" s="261"/>
      <c r="FD123" s="261"/>
      <c r="FE123" s="261"/>
      <c r="FF123" s="261"/>
      <c r="FG123" s="261"/>
      <c r="FH123" s="261"/>
      <c r="FI123" s="261"/>
      <c r="FJ123" s="261"/>
      <c r="FK123" s="261"/>
      <c r="FL123" s="261"/>
      <c r="FM123" s="261"/>
      <c r="FN123" s="261"/>
      <c r="FO123" s="261"/>
    </row>
    <row r="124" spans="1:171">
      <c r="A124" s="156" t="s">
        <v>413</v>
      </c>
      <c r="B124" s="156" t="s">
        <v>617</v>
      </c>
      <c r="C124" s="156" t="s">
        <v>266</v>
      </c>
      <c r="D124" s="154">
        <v>43922</v>
      </c>
      <c r="E124" s="37">
        <v>44651</v>
      </c>
      <c r="F124" s="109" t="s">
        <v>17</v>
      </c>
      <c r="G124" s="221" t="s">
        <v>583</v>
      </c>
      <c r="H124" s="156" t="s">
        <v>25</v>
      </c>
      <c r="I124" s="156" t="s">
        <v>618</v>
      </c>
      <c r="J124" s="156" t="s">
        <v>38</v>
      </c>
      <c r="K124" s="157" t="s">
        <v>619</v>
      </c>
      <c r="L124" s="156" t="s">
        <v>128</v>
      </c>
      <c r="M124" s="156" t="s">
        <v>91</v>
      </c>
      <c r="N124" s="63">
        <v>47865</v>
      </c>
      <c r="O124" s="63">
        <v>47865</v>
      </c>
      <c r="P124" s="119">
        <v>0</v>
      </c>
      <c r="Q124" s="156" t="s">
        <v>129</v>
      </c>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c r="BB124" s="261"/>
      <c r="BC124" s="261"/>
      <c r="BD124" s="261"/>
      <c r="BE124" s="261"/>
      <c r="BF124" s="261"/>
      <c r="BG124" s="261"/>
      <c r="BH124" s="261"/>
      <c r="BI124" s="261"/>
      <c r="BJ124" s="261"/>
      <c r="BK124" s="261"/>
      <c r="BL124" s="261"/>
      <c r="BM124" s="261"/>
      <c r="BN124" s="261"/>
      <c r="BO124" s="261"/>
      <c r="BP124" s="261"/>
      <c r="BQ124" s="261"/>
      <c r="BR124" s="261"/>
      <c r="BS124" s="261"/>
      <c r="BT124" s="261"/>
      <c r="BU124" s="261"/>
      <c r="BV124" s="261"/>
      <c r="BW124" s="261"/>
      <c r="BX124" s="261"/>
      <c r="BY124" s="261"/>
      <c r="BZ124" s="261"/>
      <c r="CA124" s="261"/>
      <c r="CB124" s="261"/>
      <c r="CC124" s="261"/>
      <c r="CD124" s="261"/>
      <c r="CE124" s="261"/>
      <c r="CF124" s="261"/>
      <c r="CG124" s="261"/>
      <c r="CH124" s="261"/>
      <c r="CI124" s="261"/>
      <c r="CJ124" s="261"/>
      <c r="CK124" s="261"/>
      <c r="CL124" s="261"/>
      <c r="CM124" s="261"/>
      <c r="CN124" s="261"/>
      <c r="CO124" s="261"/>
      <c r="CP124" s="261"/>
      <c r="CQ124" s="261"/>
      <c r="CR124" s="261"/>
      <c r="CS124" s="261"/>
      <c r="CT124" s="261"/>
      <c r="CU124" s="261"/>
      <c r="CV124" s="261"/>
      <c r="CW124" s="261"/>
      <c r="CX124" s="261"/>
      <c r="CY124" s="261"/>
      <c r="CZ124" s="261"/>
      <c r="DA124" s="261"/>
      <c r="DB124" s="261"/>
      <c r="DC124" s="261"/>
      <c r="DD124" s="261"/>
      <c r="DE124" s="261"/>
      <c r="DF124" s="261"/>
      <c r="DG124" s="261"/>
      <c r="DH124" s="261"/>
      <c r="DI124" s="261"/>
      <c r="DJ124" s="261"/>
      <c r="DK124" s="261"/>
      <c r="DL124" s="261"/>
      <c r="DM124" s="261"/>
      <c r="DN124" s="261"/>
      <c r="DO124" s="261"/>
      <c r="DP124" s="261"/>
      <c r="DQ124" s="261"/>
      <c r="DR124" s="261"/>
      <c r="DS124" s="261"/>
      <c r="DT124" s="261"/>
      <c r="DU124" s="261"/>
      <c r="DV124" s="261"/>
      <c r="DW124" s="261"/>
      <c r="DX124" s="261"/>
      <c r="DY124" s="261"/>
      <c r="DZ124" s="261"/>
      <c r="EA124" s="261"/>
      <c r="EB124" s="261"/>
      <c r="EC124" s="261"/>
      <c r="ED124" s="261"/>
      <c r="EE124" s="261"/>
      <c r="EF124" s="261"/>
      <c r="EG124" s="261"/>
      <c r="EH124" s="261"/>
      <c r="EI124" s="261"/>
      <c r="EJ124" s="261"/>
      <c r="EK124" s="261"/>
      <c r="EL124" s="261"/>
      <c r="EM124" s="261"/>
      <c r="EN124" s="261"/>
      <c r="EO124" s="261"/>
      <c r="EP124" s="261"/>
      <c r="EQ124" s="261"/>
      <c r="ER124" s="261"/>
      <c r="ES124" s="261"/>
      <c r="ET124" s="261"/>
      <c r="EU124" s="261"/>
      <c r="EV124" s="261"/>
      <c r="EW124" s="261"/>
      <c r="EX124" s="261"/>
      <c r="EY124" s="261"/>
      <c r="EZ124" s="261"/>
      <c r="FA124" s="261"/>
      <c r="FB124" s="261"/>
      <c r="FC124" s="261"/>
      <c r="FD124" s="261"/>
      <c r="FE124" s="261"/>
      <c r="FF124" s="261"/>
      <c r="FG124" s="261"/>
      <c r="FH124" s="261"/>
      <c r="FI124" s="261"/>
      <c r="FJ124" s="261"/>
      <c r="FK124" s="261"/>
      <c r="FL124" s="261"/>
      <c r="FM124" s="261"/>
      <c r="FN124" s="261"/>
      <c r="FO124" s="261"/>
    </row>
    <row r="125" spans="1:171" ht="135">
      <c r="A125" s="120" t="s">
        <v>620</v>
      </c>
      <c r="B125" s="120" t="s">
        <v>621</v>
      </c>
      <c r="C125" s="120" t="s">
        <v>622</v>
      </c>
      <c r="D125" s="262">
        <v>44329</v>
      </c>
      <c r="E125" s="262">
        <v>45424</v>
      </c>
      <c r="F125" s="120" t="s">
        <v>623</v>
      </c>
      <c r="G125" s="263">
        <v>46154</v>
      </c>
      <c r="H125" s="120" t="s">
        <v>25</v>
      </c>
      <c r="I125" s="120" t="s">
        <v>624</v>
      </c>
      <c r="J125" s="187" t="s">
        <v>38</v>
      </c>
      <c r="K125" s="176" t="s">
        <v>625</v>
      </c>
      <c r="L125" s="62" t="s">
        <v>547</v>
      </c>
      <c r="M125" s="181" t="s">
        <v>136</v>
      </c>
      <c r="N125" s="63">
        <f>O125/5</f>
        <v>33610.259999999995</v>
      </c>
      <c r="O125" s="63">
        <v>168051.3</v>
      </c>
      <c r="P125" s="264">
        <v>0</v>
      </c>
      <c r="Q125" s="187" t="s">
        <v>31</v>
      </c>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c r="EI125" s="229"/>
      <c r="EJ125" s="229"/>
      <c r="EK125" s="229"/>
      <c r="EL125" s="229"/>
      <c r="EM125" s="229"/>
      <c r="EN125" s="229"/>
      <c r="EO125" s="229"/>
      <c r="EP125" s="229"/>
      <c r="EQ125" s="229"/>
      <c r="ER125" s="229"/>
      <c r="ES125" s="229"/>
      <c r="ET125" s="229"/>
      <c r="EU125" s="229"/>
      <c r="EV125" s="229"/>
      <c r="EW125" s="229"/>
      <c r="EX125" s="229"/>
      <c r="EY125" s="229"/>
      <c r="EZ125" s="229"/>
      <c r="FA125" s="229"/>
      <c r="FB125" s="229"/>
      <c r="FC125" s="229"/>
      <c r="FD125" s="229"/>
      <c r="FE125" s="229"/>
      <c r="FF125" s="229"/>
      <c r="FG125" s="229"/>
      <c r="FH125" s="229"/>
      <c r="FI125" s="229"/>
      <c r="FJ125" s="229"/>
      <c r="FK125" s="229"/>
      <c r="FL125" s="229"/>
      <c r="FM125" s="229"/>
      <c r="FN125" s="229"/>
      <c r="FO125" s="229"/>
    </row>
    <row r="126" spans="1:171" ht="45">
      <c r="A126" s="112" t="s">
        <v>626</v>
      </c>
      <c r="B126" s="109" t="s">
        <v>627</v>
      </c>
      <c r="C126" s="109" t="s">
        <v>628</v>
      </c>
      <c r="D126" s="192">
        <v>44355</v>
      </c>
      <c r="E126" s="192">
        <v>44620</v>
      </c>
      <c r="F126" s="112" t="s">
        <v>17</v>
      </c>
      <c r="G126" s="129">
        <v>44620</v>
      </c>
      <c r="H126" s="112" t="s">
        <v>32</v>
      </c>
      <c r="I126" s="112" t="s">
        <v>299</v>
      </c>
      <c r="J126" s="112" t="s">
        <v>38</v>
      </c>
      <c r="K126" s="196" t="s">
        <v>300</v>
      </c>
      <c r="L126" s="112" t="s">
        <v>143</v>
      </c>
      <c r="M126" s="112" t="s">
        <v>54</v>
      </c>
      <c r="N126" s="63" t="s">
        <v>20</v>
      </c>
      <c r="O126" s="63">
        <v>3528748</v>
      </c>
      <c r="P126" s="173">
        <v>0</v>
      </c>
      <c r="Q126" s="112" t="s">
        <v>31</v>
      </c>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c r="EI126" s="229"/>
      <c r="EJ126" s="229"/>
      <c r="EK126" s="229"/>
      <c r="EL126" s="229"/>
      <c r="EM126" s="229"/>
      <c r="EN126" s="229"/>
      <c r="EO126" s="229"/>
      <c r="EP126" s="229"/>
      <c r="EQ126" s="229"/>
      <c r="ER126" s="229"/>
      <c r="ES126" s="229"/>
      <c r="ET126" s="229"/>
      <c r="EU126" s="229"/>
      <c r="EV126" s="229"/>
      <c r="EW126" s="229"/>
      <c r="EX126" s="229"/>
      <c r="EY126" s="229"/>
      <c r="EZ126" s="229"/>
      <c r="FA126" s="229"/>
      <c r="FB126" s="229"/>
      <c r="FC126" s="229"/>
      <c r="FD126" s="229"/>
      <c r="FE126" s="229"/>
      <c r="FF126" s="229"/>
      <c r="FG126" s="229"/>
      <c r="FH126" s="229"/>
      <c r="FI126" s="229"/>
      <c r="FJ126" s="229"/>
      <c r="FK126" s="229"/>
      <c r="FL126" s="229"/>
      <c r="FM126" s="229"/>
      <c r="FN126" s="229"/>
      <c r="FO126" s="229"/>
    </row>
    <row r="127" spans="1:171" s="44" customFormat="1" ht="240">
      <c r="A127" s="122" t="s">
        <v>629</v>
      </c>
      <c r="B127" s="122" t="s">
        <v>630</v>
      </c>
      <c r="C127" s="122" t="s">
        <v>631</v>
      </c>
      <c r="D127" s="123">
        <v>44334</v>
      </c>
      <c r="E127" s="123">
        <v>44408</v>
      </c>
      <c r="F127" s="191" t="s">
        <v>17</v>
      </c>
      <c r="G127" s="123">
        <v>44408</v>
      </c>
      <c r="H127" s="112" t="s">
        <v>32</v>
      </c>
      <c r="I127" s="195" t="s">
        <v>632</v>
      </c>
      <c r="J127" s="112" t="s">
        <v>38</v>
      </c>
      <c r="K127" s="196" t="s">
        <v>633</v>
      </c>
      <c r="L127" s="112" t="s">
        <v>634</v>
      </c>
      <c r="M127" s="109" t="s">
        <v>109</v>
      </c>
      <c r="N127" s="63">
        <v>17600</v>
      </c>
      <c r="O127" s="63">
        <v>17600</v>
      </c>
      <c r="P127" s="151">
        <v>0</v>
      </c>
      <c r="Q127" s="112" t="s">
        <v>122</v>
      </c>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c r="EI127" s="229"/>
      <c r="EJ127" s="229"/>
      <c r="EK127" s="229"/>
      <c r="EL127" s="229"/>
      <c r="EM127" s="229"/>
      <c r="EN127" s="229"/>
      <c r="EO127" s="229"/>
      <c r="EP127" s="229"/>
      <c r="EQ127" s="229"/>
      <c r="ER127" s="229"/>
      <c r="ES127" s="229"/>
      <c r="ET127" s="229"/>
      <c r="EU127" s="229"/>
      <c r="EV127" s="229"/>
      <c r="EW127" s="229"/>
      <c r="EX127" s="229"/>
      <c r="EY127" s="229"/>
      <c r="EZ127" s="229"/>
      <c r="FA127" s="229"/>
      <c r="FB127" s="229"/>
      <c r="FC127" s="229"/>
      <c r="FD127" s="229"/>
      <c r="FE127" s="229"/>
      <c r="FF127" s="229"/>
      <c r="FG127" s="229"/>
      <c r="FH127" s="229"/>
      <c r="FI127" s="229"/>
      <c r="FJ127" s="229"/>
      <c r="FK127" s="229"/>
      <c r="FL127" s="229"/>
      <c r="FM127" s="229"/>
      <c r="FN127" s="229"/>
      <c r="FO127" s="229"/>
    </row>
    <row r="128" spans="1:171" s="44" customFormat="1" ht="134.55000000000001" customHeight="1">
      <c r="A128" s="122" t="s">
        <v>635</v>
      </c>
      <c r="B128" s="122" t="s">
        <v>636</v>
      </c>
      <c r="C128" s="122" t="s">
        <v>637</v>
      </c>
      <c r="D128" s="123">
        <v>44341</v>
      </c>
      <c r="E128" s="123">
        <v>45436</v>
      </c>
      <c r="F128" s="191" t="s">
        <v>17</v>
      </c>
      <c r="G128" s="123">
        <v>45436</v>
      </c>
      <c r="H128" s="112" t="s">
        <v>32</v>
      </c>
      <c r="I128" s="195" t="s">
        <v>638</v>
      </c>
      <c r="J128" s="112" t="s">
        <v>38</v>
      </c>
      <c r="K128" s="196" t="s">
        <v>639</v>
      </c>
      <c r="L128" s="112" t="s">
        <v>640</v>
      </c>
      <c r="M128" s="112" t="s">
        <v>91</v>
      </c>
      <c r="N128" s="63">
        <v>5000</v>
      </c>
      <c r="O128" s="63">
        <v>15000</v>
      </c>
      <c r="P128" s="151">
        <v>0</v>
      </c>
      <c r="Q128" s="112" t="s">
        <v>122</v>
      </c>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c r="EI128" s="229"/>
      <c r="EJ128" s="229"/>
      <c r="EK128" s="229"/>
      <c r="EL128" s="229"/>
      <c r="EM128" s="229"/>
      <c r="EN128" s="229"/>
      <c r="EO128" s="229"/>
      <c r="EP128" s="229"/>
      <c r="EQ128" s="229"/>
      <c r="ER128" s="229"/>
      <c r="ES128" s="229"/>
      <c r="ET128" s="229"/>
      <c r="EU128" s="229"/>
      <c r="EV128" s="229"/>
      <c r="EW128" s="229"/>
      <c r="EX128" s="229"/>
      <c r="EY128" s="229"/>
      <c r="EZ128" s="229"/>
      <c r="FA128" s="229"/>
      <c r="FB128" s="229"/>
      <c r="FC128" s="229"/>
      <c r="FD128" s="229"/>
      <c r="FE128" s="229"/>
      <c r="FF128" s="229"/>
      <c r="FG128" s="229"/>
      <c r="FH128" s="229"/>
      <c r="FI128" s="229"/>
      <c r="FJ128" s="229"/>
      <c r="FK128" s="229"/>
      <c r="FL128" s="229"/>
      <c r="FM128" s="229"/>
      <c r="FN128" s="229"/>
      <c r="FO128" s="229"/>
    </row>
    <row r="129" spans="1:171" s="41" customFormat="1" ht="50.1" customHeight="1">
      <c r="A129" s="122" t="s">
        <v>641</v>
      </c>
      <c r="B129" s="122" t="s">
        <v>642</v>
      </c>
      <c r="C129" s="122" t="s">
        <v>643</v>
      </c>
      <c r="D129" s="123">
        <v>44340</v>
      </c>
      <c r="E129" s="123">
        <v>44651</v>
      </c>
      <c r="F129" s="191" t="s">
        <v>17</v>
      </c>
      <c r="G129" s="123">
        <v>44651</v>
      </c>
      <c r="H129" s="112" t="s">
        <v>32</v>
      </c>
      <c r="I129" s="195" t="s">
        <v>644</v>
      </c>
      <c r="J129" s="112" t="s">
        <v>59</v>
      </c>
      <c r="K129" s="111" t="s">
        <v>645</v>
      </c>
      <c r="L129" s="112" t="s">
        <v>291</v>
      </c>
      <c r="M129" s="112" t="s">
        <v>30</v>
      </c>
      <c r="N129" s="63">
        <v>25000</v>
      </c>
      <c r="O129" s="63">
        <v>25000</v>
      </c>
      <c r="P129" s="151">
        <v>0</v>
      </c>
      <c r="Q129" s="112" t="s">
        <v>122</v>
      </c>
      <c r="R129" s="42"/>
      <c r="S129" s="42"/>
      <c r="T129" s="42"/>
      <c r="U129" s="42"/>
      <c r="V129" s="42"/>
      <c r="W129" s="42"/>
      <c r="X129" s="15"/>
      <c r="Y129" s="15"/>
      <c r="Z129" s="15"/>
      <c r="AA129" s="15"/>
      <c r="AB129" s="15"/>
      <c r="AC129" s="15"/>
      <c r="AD129" s="16"/>
      <c r="AE129" s="16"/>
      <c r="AF129" s="15"/>
      <c r="AG129" s="15"/>
      <c r="AH129" s="15"/>
      <c r="AI129" s="15"/>
      <c r="AJ129" s="15"/>
      <c r="AK129" s="15"/>
      <c r="AL129" s="43"/>
    </row>
    <row r="130" spans="1:171" s="46" customFormat="1" ht="90">
      <c r="A130" s="148" t="s">
        <v>604</v>
      </c>
      <c r="B130" s="116" t="s">
        <v>646</v>
      </c>
      <c r="C130" s="116" t="s">
        <v>647</v>
      </c>
      <c r="D130" s="247">
        <v>44322</v>
      </c>
      <c r="E130" s="247">
        <v>44865</v>
      </c>
      <c r="F130" s="148" t="s">
        <v>17</v>
      </c>
      <c r="G130" s="117">
        <v>44865</v>
      </c>
      <c r="H130" s="148" t="s">
        <v>32</v>
      </c>
      <c r="I130" s="148" t="s">
        <v>648</v>
      </c>
      <c r="J130" s="148" t="s">
        <v>38</v>
      </c>
      <c r="K130" s="265" t="s">
        <v>649</v>
      </c>
      <c r="L130" s="148" t="s">
        <v>547</v>
      </c>
      <c r="M130" s="148" t="s">
        <v>136</v>
      </c>
      <c r="N130" s="63">
        <v>133080</v>
      </c>
      <c r="O130" s="63">
        <v>133080</v>
      </c>
      <c r="P130" s="152"/>
      <c r="Q130" s="148" t="s">
        <v>31</v>
      </c>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40"/>
      <c r="DQ130" s="240"/>
      <c r="DR130" s="240"/>
      <c r="DS130" s="240"/>
      <c r="DT130" s="240"/>
      <c r="DU130" s="240"/>
      <c r="DV130" s="240"/>
      <c r="DW130" s="240"/>
      <c r="DX130" s="240"/>
      <c r="DY130" s="240"/>
      <c r="DZ130" s="240"/>
      <c r="EA130" s="240"/>
      <c r="EB130" s="240"/>
      <c r="EC130" s="240"/>
      <c r="ED130" s="240"/>
      <c r="EE130" s="240"/>
      <c r="EF130" s="240"/>
      <c r="EG130" s="240"/>
      <c r="EH130" s="240"/>
      <c r="EI130" s="240"/>
      <c r="EJ130" s="240"/>
      <c r="EK130" s="240"/>
      <c r="EL130" s="240"/>
      <c r="EM130" s="240"/>
      <c r="EN130" s="240"/>
      <c r="EO130" s="240"/>
      <c r="EP130" s="240"/>
      <c r="EQ130" s="240"/>
      <c r="ER130" s="240"/>
      <c r="ES130" s="240"/>
      <c r="ET130" s="240"/>
      <c r="EU130" s="240"/>
      <c r="EV130" s="240"/>
      <c r="EW130" s="240"/>
      <c r="EX130" s="240"/>
      <c r="EY130" s="240"/>
      <c r="EZ130" s="240"/>
      <c r="FA130" s="240"/>
      <c r="FB130" s="240"/>
      <c r="FC130" s="240"/>
      <c r="FD130" s="240"/>
      <c r="FE130" s="240"/>
      <c r="FF130" s="240"/>
      <c r="FG130" s="240"/>
      <c r="FH130" s="240"/>
      <c r="FI130" s="240"/>
      <c r="FJ130" s="240"/>
      <c r="FK130" s="240"/>
      <c r="FL130" s="240"/>
      <c r="FM130" s="240"/>
      <c r="FN130" s="240"/>
      <c r="FO130" s="240"/>
    </row>
    <row r="131" spans="1:171" s="46" customFormat="1" ht="75">
      <c r="A131" s="112" t="s">
        <v>650</v>
      </c>
      <c r="B131" s="112" t="s">
        <v>651</v>
      </c>
      <c r="C131" s="47" t="s">
        <v>652</v>
      </c>
      <c r="D131" s="192">
        <v>44333</v>
      </c>
      <c r="E131" s="192">
        <v>44651</v>
      </c>
      <c r="F131" s="112" t="s">
        <v>17</v>
      </c>
      <c r="G131" s="192">
        <v>44651</v>
      </c>
      <c r="H131" s="112" t="s">
        <v>25</v>
      </c>
      <c r="I131" s="112" t="s">
        <v>653</v>
      </c>
      <c r="J131" s="109" t="s">
        <v>27</v>
      </c>
      <c r="K131" s="109" t="s">
        <v>654</v>
      </c>
      <c r="L131" s="112" t="s">
        <v>291</v>
      </c>
      <c r="M131" s="112" t="s">
        <v>30</v>
      </c>
      <c r="N131" s="63">
        <v>166786.32</v>
      </c>
      <c r="O131" s="63">
        <v>166786.32</v>
      </c>
      <c r="P131" s="173"/>
      <c r="Q131" s="112" t="s">
        <v>31</v>
      </c>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40"/>
      <c r="DQ131" s="240"/>
      <c r="DR131" s="240"/>
      <c r="DS131" s="240"/>
      <c r="DT131" s="240"/>
      <c r="DU131" s="240"/>
      <c r="DV131" s="240"/>
      <c r="DW131" s="240"/>
      <c r="DX131" s="240"/>
      <c r="DY131" s="240"/>
      <c r="DZ131" s="240"/>
      <c r="EA131" s="240"/>
      <c r="EB131" s="240"/>
      <c r="EC131" s="240"/>
      <c r="ED131" s="240"/>
      <c r="EE131" s="240"/>
      <c r="EF131" s="240"/>
      <c r="EG131" s="240"/>
      <c r="EH131" s="240"/>
      <c r="EI131" s="240"/>
      <c r="EJ131" s="240"/>
      <c r="EK131" s="240"/>
      <c r="EL131" s="240"/>
      <c r="EM131" s="240"/>
      <c r="EN131" s="240"/>
      <c r="EO131" s="240"/>
      <c r="EP131" s="240"/>
      <c r="EQ131" s="240"/>
      <c r="ER131" s="240"/>
      <c r="ES131" s="240"/>
      <c r="ET131" s="240"/>
      <c r="EU131" s="240"/>
      <c r="EV131" s="240"/>
      <c r="EW131" s="240"/>
      <c r="EX131" s="240"/>
      <c r="EY131" s="240"/>
      <c r="EZ131" s="240"/>
      <c r="FA131" s="240"/>
      <c r="FB131" s="240"/>
      <c r="FC131" s="240"/>
      <c r="FD131" s="240"/>
      <c r="FE131" s="240"/>
      <c r="FF131" s="240"/>
      <c r="FG131" s="240"/>
      <c r="FH131" s="240"/>
      <c r="FI131" s="240"/>
      <c r="FJ131" s="240"/>
      <c r="FK131" s="240"/>
      <c r="FL131" s="240"/>
      <c r="FM131" s="240"/>
      <c r="FN131" s="240"/>
      <c r="FO131" s="240"/>
    </row>
    <row r="132" spans="1:171" ht="105">
      <c r="A132" s="110" t="s">
        <v>655</v>
      </c>
      <c r="B132" s="110" t="s">
        <v>656</v>
      </c>
      <c r="C132" s="110" t="s">
        <v>657</v>
      </c>
      <c r="D132" s="114">
        <v>42769</v>
      </c>
      <c r="E132" s="114">
        <v>44713</v>
      </c>
      <c r="F132" s="110" t="s">
        <v>17</v>
      </c>
      <c r="G132" s="168">
        <v>44713</v>
      </c>
      <c r="H132" s="116" t="s">
        <v>25</v>
      </c>
      <c r="I132" s="113" t="s">
        <v>658</v>
      </c>
      <c r="J132" s="110" t="s">
        <v>38</v>
      </c>
      <c r="K132" s="169" t="s">
        <v>659</v>
      </c>
      <c r="L132" s="110" t="s">
        <v>547</v>
      </c>
      <c r="M132" s="110" t="s">
        <v>136</v>
      </c>
      <c r="N132" s="63">
        <v>4000000</v>
      </c>
      <c r="O132" s="63">
        <v>4000000</v>
      </c>
      <c r="P132" s="170">
        <v>0</v>
      </c>
      <c r="Q132" s="110" t="s">
        <v>31</v>
      </c>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29"/>
      <c r="BT132" s="229"/>
      <c r="BU132" s="229"/>
      <c r="BV132" s="229"/>
      <c r="BW132" s="229"/>
      <c r="BX132" s="229"/>
      <c r="BY132" s="229"/>
      <c r="BZ132" s="229"/>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c r="DP132" s="229"/>
      <c r="DQ132" s="229"/>
      <c r="DR132" s="229"/>
      <c r="DS132" s="229"/>
      <c r="DT132" s="229"/>
      <c r="DU132" s="229"/>
      <c r="DV132" s="229"/>
      <c r="DW132" s="229"/>
      <c r="DX132" s="229"/>
      <c r="DY132" s="229"/>
      <c r="DZ132" s="229"/>
      <c r="EA132" s="229"/>
      <c r="EB132" s="229"/>
      <c r="EC132" s="229"/>
      <c r="ED132" s="229"/>
      <c r="EE132" s="229"/>
      <c r="EF132" s="229"/>
      <c r="EG132" s="229"/>
      <c r="EH132" s="229"/>
      <c r="EI132" s="229"/>
      <c r="EJ132" s="229"/>
      <c r="EK132" s="229"/>
      <c r="EL132" s="229"/>
      <c r="EM132" s="229"/>
      <c r="EN132" s="229"/>
      <c r="EO132" s="229"/>
      <c r="EP132" s="229"/>
      <c r="EQ132" s="229"/>
      <c r="ER132" s="229"/>
      <c r="ES132" s="229"/>
      <c r="ET132" s="229"/>
      <c r="EU132" s="229"/>
      <c r="EV132" s="229"/>
      <c r="EW132" s="229"/>
      <c r="EX132" s="229"/>
      <c r="EY132" s="229"/>
      <c r="EZ132" s="229"/>
      <c r="FA132" s="229"/>
      <c r="FB132" s="229"/>
      <c r="FC132" s="229"/>
      <c r="FD132" s="229"/>
      <c r="FE132" s="229"/>
      <c r="FF132" s="229"/>
      <c r="FG132" s="229"/>
      <c r="FH132" s="229"/>
      <c r="FI132" s="229"/>
      <c r="FJ132" s="229"/>
      <c r="FK132" s="229"/>
      <c r="FL132" s="229"/>
      <c r="FM132" s="229"/>
      <c r="FN132" s="229"/>
      <c r="FO132" s="229"/>
    </row>
    <row r="133" spans="1:171" ht="204" customHeight="1">
      <c r="A133" s="109" t="s">
        <v>635</v>
      </c>
      <c r="B133" s="109" t="s">
        <v>636</v>
      </c>
      <c r="C133" s="109" t="s">
        <v>637</v>
      </c>
      <c r="D133" s="266">
        <v>44341</v>
      </c>
      <c r="E133" s="266">
        <v>45436</v>
      </c>
      <c r="F133" s="112" t="s">
        <v>17</v>
      </c>
      <c r="G133" s="129">
        <v>45436</v>
      </c>
      <c r="H133" s="112" t="s">
        <v>25</v>
      </c>
      <c r="I133" s="109" t="s">
        <v>638</v>
      </c>
      <c r="J133" s="112" t="s">
        <v>38</v>
      </c>
      <c r="K133" s="200" t="s">
        <v>639</v>
      </c>
      <c r="L133" s="109" t="s">
        <v>420</v>
      </c>
      <c r="M133" s="112" t="s">
        <v>91</v>
      </c>
      <c r="N133" s="63">
        <v>15000</v>
      </c>
      <c r="O133" s="63">
        <v>15000</v>
      </c>
      <c r="P133" s="173">
        <v>0</v>
      </c>
      <c r="Q133" s="112" t="s">
        <v>122</v>
      </c>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29"/>
      <c r="DQ133" s="229"/>
      <c r="DR133" s="229"/>
      <c r="DS133" s="229"/>
      <c r="DT133" s="229"/>
      <c r="DU133" s="229"/>
      <c r="DV133" s="229"/>
      <c r="DW133" s="229"/>
      <c r="DX133" s="229"/>
      <c r="DY133" s="229"/>
      <c r="DZ133" s="229"/>
      <c r="EA133" s="229"/>
      <c r="EB133" s="229"/>
      <c r="EC133" s="229"/>
      <c r="ED133" s="229"/>
      <c r="EE133" s="229"/>
      <c r="EF133" s="229"/>
      <c r="EG133" s="229"/>
      <c r="EH133" s="229"/>
      <c r="EI133" s="229"/>
      <c r="EJ133" s="229"/>
      <c r="EK133" s="229"/>
      <c r="EL133" s="229"/>
      <c r="EM133" s="229"/>
      <c r="EN133" s="229"/>
      <c r="EO133" s="229"/>
      <c r="EP133" s="229"/>
      <c r="EQ133" s="229"/>
      <c r="ER133" s="229"/>
      <c r="ES133" s="229"/>
      <c r="ET133" s="229"/>
      <c r="EU133" s="229"/>
      <c r="EV133" s="229"/>
      <c r="EW133" s="229"/>
      <c r="EX133" s="229"/>
      <c r="EY133" s="229"/>
      <c r="EZ133" s="229"/>
      <c r="FA133" s="229"/>
      <c r="FB133" s="229"/>
      <c r="FC133" s="229"/>
      <c r="FD133" s="229"/>
      <c r="FE133" s="229"/>
      <c r="FF133" s="229"/>
      <c r="FG133" s="229"/>
      <c r="FH133" s="229"/>
      <c r="FI133" s="229"/>
      <c r="FJ133" s="229"/>
      <c r="FK133" s="229"/>
      <c r="FL133" s="229"/>
      <c r="FM133" s="229"/>
      <c r="FN133" s="229"/>
      <c r="FO133" s="229"/>
    </row>
    <row r="134" spans="1:171" ht="45">
      <c r="A134" s="109" t="s">
        <v>641</v>
      </c>
      <c r="B134" s="109" t="s">
        <v>642</v>
      </c>
      <c r="C134" s="109" t="s">
        <v>643</v>
      </c>
      <c r="D134" s="118">
        <v>44340</v>
      </c>
      <c r="E134" s="118">
        <v>44651</v>
      </c>
      <c r="F134" s="112" t="s">
        <v>17</v>
      </c>
      <c r="G134" s="129">
        <v>44651</v>
      </c>
      <c r="H134" s="112" t="s">
        <v>32</v>
      </c>
      <c r="I134" s="109" t="s">
        <v>644</v>
      </c>
      <c r="J134" s="112" t="s">
        <v>59</v>
      </c>
      <c r="K134" s="112" t="s">
        <v>645</v>
      </c>
      <c r="L134" s="109" t="s">
        <v>68</v>
      </c>
      <c r="M134" s="112" t="s">
        <v>30</v>
      </c>
      <c r="N134" s="63">
        <v>25000</v>
      </c>
      <c r="O134" s="63">
        <v>25000</v>
      </c>
      <c r="P134" s="173">
        <v>0</v>
      </c>
      <c r="Q134" s="112" t="s">
        <v>122</v>
      </c>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229"/>
      <c r="EB134" s="229"/>
      <c r="EC134" s="229"/>
      <c r="ED134" s="229"/>
      <c r="EE134" s="229"/>
      <c r="EF134" s="229"/>
      <c r="EG134" s="229"/>
      <c r="EH134" s="229"/>
      <c r="EI134" s="229"/>
      <c r="EJ134" s="229"/>
      <c r="EK134" s="229"/>
      <c r="EL134" s="229"/>
      <c r="EM134" s="229"/>
      <c r="EN134" s="229"/>
      <c r="EO134" s="229"/>
      <c r="EP134" s="229"/>
      <c r="EQ134" s="229"/>
      <c r="ER134" s="229"/>
      <c r="ES134" s="229"/>
      <c r="ET134" s="229"/>
      <c r="EU134" s="229"/>
      <c r="EV134" s="229"/>
      <c r="EW134" s="229"/>
      <c r="EX134" s="229"/>
      <c r="EY134" s="229"/>
      <c r="EZ134" s="229"/>
      <c r="FA134" s="229"/>
      <c r="FB134" s="229"/>
      <c r="FC134" s="229"/>
      <c r="FD134" s="229"/>
      <c r="FE134" s="229"/>
      <c r="FF134" s="229"/>
      <c r="FG134" s="229"/>
      <c r="FH134" s="229"/>
      <c r="FI134" s="229"/>
      <c r="FJ134" s="229"/>
      <c r="FK134" s="229"/>
      <c r="FL134" s="229"/>
      <c r="FM134" s="229"/>
      <c r="FN134" s="229"/>
      <c r="FO134" s="229"/>
    </row>
    <row r="135" spans="1:171">
      <c r="A135" s="156" t="s">
        <v>660</v>
      </c>
      <c r="B135" s="156" t="s">
        <v>661</v>
      </c>
      <c r="C135" s="156" t="s">
        <v>662</v>
      </c>
      <c r="D135" s="154">
        <v>43983</v>
      </c>
      <c r="E135" s="118">
        <v>44652</v>
      </c>
      <c r="F135" s="109" t="s">
        <v>33</v>
      </c>
      <c r="G135" s="118">
        <v>44652</v>
      </c>
      <c r="H135" s="109" t="s">
        <v>25</v>
      </c>
      <c r="I135" s="156" t="s">
        <v>384</v>
      </c>
      <c r="J135" s="109" t="s">
        <v>66</v>
      </c>
      <c r="K135" s="172" t="s">
        <v>385</v>
      </c>
      <c r="L135" s="156" t="s">
        <v>128</v>
      </c>
      <c r="M135" s="156" t="s">
        <v>91</v>
      </c>
      <c r="N135" s="63">
        <v>74000</v>
      </c>
      <c r="O135" s="63">
        <v>138480</v>
      </c>
      <c r="P135" s="210">
        <v>0</v>
      </c>
      <c r="Q135" s="156" t="s">
        <v>31</v>
      </c>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c r="DP135" s="229"/>
      <c r="DQ135" s="229"/>
      <c r="DR135" s="229"/>
      <c r="DS135" s="229"/>
      <c r="DT135" s="229"/>
      <c r="DU135" s="229"/>
      <c r="DV135" s="229"/>
      <c r="DW135" s="229"/>
      <c r="DX135" s="229"/>
      <c r="DY135" s="229"/>
      <c r="DZ135" s="229"/>
      <c r="EA135" s="229"/>
      <c r="EB135" s="229"/>
      <c r="EC135" s="229"/>
      <c r="ED135" s="229"/>
      <c r="EE135" s="229"/>
      <c r="EF135" s="229"/>
      <c r="EG135" s="229"/>
      <c r="EH135" s="229"/>
      <c r="EI135" s="229"/>
      <c r="EJ135" s="229"/>
      <c r="EK135" s="229"/>
      <c r="EL135" s="229"/>
      <c r="EM135" s="229"/>
      <c r="EN135" s="229"/>
      <c r="EO135" s="229"/>
      <c r="EP135" s="229"/>
      <c r="EQ135" s="229"/>
      <c r="ER135" s="229"/>
      <c r="ES135" s="229"/>
      <c r="ET135" s="229"/>
      <c r="EU135" s="229"/>
      <c r="EV135" s="229"/>
      <c r="EW135" s="229"/>
      <c r="EX135" s="229"/>
      <c r="EY135" s="229"/>
      <c r="EZ135" s="229"/>
      <c r="FA135" s="229"/>
      <c r="FB135" s="229"/>
      <c r="FC135" s="229"/>
      <c r="FD135" s="229"/>
      <c r="FE135" s="229"/>
      <c r="FF135" s="229"/>
      <c r="FG135" s="229"/>
      <c r="FH135" s="229"/>
      <c r="FI135" s="229"/>
      <c r="FJ135" s="229"/>
      <c r="FK135" s="229"/>
      <c r="FL135" s="229"/>
      <c r="FM135" s="229"/>
      <c r="FN135" s="229"/>
      <c r="FO135" s="229"/>
    </row>
    <row r="136" spans="1:171" ht="75">
      <c r="A136" s="215" t="s">
        <v>663</v>
      </c>
      <c r="B136" s="215" t="s">
        <v>664</v>
      </c>
      <c r="C136" s="215" t="s">
        <v>665</v>
      </c>
      <c r="D136" s="307" t="s">
        <v>471</v>
      </c>
      <c r="E136" s="307" t="s">
        <v>471</v>
      </c>
      <c r="F136" s="214" t="s">
        <v>17</v>
      </c>
      <c r="G136" s="308" t="s">
        <v>471</v>
      </c>
      <c r="H136" s="214" t="s">
        <v>32</v>
      </c>
      <c r="I136" s="215" t="s">
        <v>666</v>
      </c>
      <c r="J136" s="214" t="s">
        <v>38</v>
      </c>
      <c r="K136" s="305" t="s">
        <v>667</v>
      </c>
      <c r="L136" s="215" t="s">
        <v>121</v>
      </c>
      <c r="M136" s="214" t="s">
        <v>109</v>
      </c>
      <c r="N136" s="66">
        <v>24750</v>
      </c>
      <c r="O136" s="66">
        <v>24750</v>
      </c>
      <c r="P136" s="306">
        <v>0</v>
      </c>
      <c r="Q136" s="214" t="s">
        <v>122</v>
      </c>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c r="EI136" s="229"/>
      <c r="EJ136" s="229"/>
      <c r="EK136" s="229"/>
      <c r="EL136" s="229"/>
      <c r="EM136" s="229"/>
      <c r="EN136" s="229"/>
      <c r="EO136" s="229"/>
      <c r="EP136" s="229"/>
      <c r="EQ136" s="229"/>
      <c r="ER136" s="229"/>
      <c r="ES136" s="229"/>
      <c r="ET136" s="229"/>
      <c r="EU136" s="229"/>
      <c r="EV136" s="229"/>
      <c r="EW136" s="229"/>
      <c r="EX136" s="229"/>
      <c r="EY136" s="229"/>
      <c r="EZ136" s="229"/>
      <c r="FA136" s="229"/>
      <c r="FB136" s="229"/>
      <c r="FC136" s="229"/>
      <c r="FD136" s="229"/>
      <c r="FE136" s="229"/>
      <c r="FF136" s="229"/>
      <c r="FG136" s="229"/>
      <c r="FH136" s="229"/>
      <c r="FI136" s="229"/>
      <c r="FJ136" s="229"/>
      <c r="FK136" s="229"/>
      <c r="FL136" s="229"/>
      <c r="FM136" s="229"/>
      <c r="FN136" s="229"/>
      <c r="FO136" s="229"/>
    </row>
    <row r="137" spans="1:171" ht="90">
      <c r="A137" s="109" t="s">
        <v>668</v>
      </c>
      <c r="B137" s="109" t="s">
        <v>669</v>
      </c>
      <c r="C137" s="109" t="s">
        <v>670</v>
      </c>
      <c r="D137" s="118">
        <v>44390</v>
      </c>
      <c r="E137" s="118">
        <v>44651</v>
      </c>
      <c r="F137" s="112" t="s">
        <v>17</v>
      </c>
      <c r="G137" s="129">
        <v>44651</v>
      </c>
      <c r="H137" s="112" t="s">
        <v>32</v>
      </c>
      <c r="I137" s="109" t="s">
        <v>671</v>
      </c>
      <c r="J137" s="112" t="s">
        <v>38</v>
      </c>
      <c r="K137" s="200" t="s">
        <v>672</v>
      </c>
      <c r="L137" s="109" t="s">
        <v>121</v>
      </c>
      <c r="M137" s="112" t="s">
        <v>109</v>
      </c>
      <c r="N137" s="63">
        <v>34870</v>
      </c>
      <c r="O137" s="63">
        <v>34870</v>
      </c>
      <c r="P137" s="173">
        <v>0</v>
      </c>
      <c r="Q137" s="112" t="s">
        <v>122</v>
      </c>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c r="EI137" s="229"/>
      <c r="EJ137" s="229"/>
      <c r="EK137" s="229"/>
      <c r="EL137" s="229"/>
      <c r="EM137" s="229"/>
      <c r="EN137" s="229"/>
      <c r="EO137" s="229"/>
      <c r="EP137" s="229"/>
      <c r="EQ137" s="229"/>
      <c r="ER137" s="229"/>
      <c r="ES137" s="229"/>
      <c r="ET137" s="229"/>
      <c r="EU137" s="229"/>
      <c r="EV137" s="229"/>
      <c r="EW137" s="229"/>
      <c r="EX137" s="229"/>
      <c r="EY137" s="229"/>
      <c r="EZ137" s="229"/>
      <c r="FA137" s="229"/>
      <c r="FB137" s="229"/>
      <c r="FC137" s="229"/>
      <c r="FD137" s="229"/>
      <c r="FE137" s="229"/>
      <c r="FF137" s="229"/>
      <c r="FG137" s="229"/>
      <c r="FH137" s="229"/>
      <c r="FI137" s="229"/>
      <c r="FJ137" s="229"/>
      <c r="FK137" s="229"/>
      <c r="FL137" s="229"/>
      <c r="FM137" s="229"/>
      <c r="FN137" s="229"/>
      <c r="FO137" s="229"/>
    </row>
    <row r="138" spans="1:171" ht="60">
      <c r="A138" s="116" t="s">
        <v>673</v>
      </c>
      <c r="B138" s="116" t="s">
        <v>674</v>
      </c>
      <c r="C138" s="116" t="s">
        <v>675</v>
      </c>
      <c r="D138" s="267" t="s">
        <v>676</v>
      </c>
      <c r="E138" s="268">
        <v>44651</v>
      </c>
      <c r="F138" s="148"/>
      <c r="G138" s="117">
        <v>44651</v>
      </c>
      <c r="H138" s="148"/>
      <c r="I138" s="116" t="s">
        <v>677</v>
      </c>
      <c r="J138" s="148" t="s">
        <v>38</v>
      </c>
      <c r="K138" s="265" t="s">
        <v>678</v>
      </c>
      <c r="L138" s="116" t="s">
        <v>68</v>
      </c>
      <c r="M138" s="148" t="s">
        <v>30</v>
      </c>
      <c r="N138" s="63">
        <v>15000</v>
      </c>
      <c r="O138" s="63">
        <v>15000</v>
      </c>
      <c r="P138" s="152">
        <v>0</v>
      </c>
      <c r="Q138" s="148" t="s">
        <v>122</v>
      </c>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c r="EI138" s="229"/>
      <c r="EJ138" s="229"/>
      <c r="EK138" s="229"/>
      <c r="EL138" s="229"/>
      <c r="EM138" s="229"/>
      <c r="EN138" s="229"/>
      <c r="EO138" s="229"/>
      <c r="EP138" s="229"/>
      <c r="EQ138" s="229"/>
      <c r="ER138" s="229"/>
      <c r="ES138" s="229"/>
      <c r="ET138" s="229"/>
      <c r="EU138" s="229"/>
      <c r="EV138" s="229"/>
      <c r="EW138" s="229"/>
      <c r="EX138" s="229"/>
      <c r="EY138" s="229"/>
      <c r="EZ138" s="229"/>
      <c r="FA138" s="229"/>
      <c r="FB138" s="229"/>
      <c r="FC138" s="229"/>
      <c r="FD138" s="229"/>
      <c r="FE138" s="229"/>
      <c r="FF138" s="229"/>
      <c r="FG138" s="229"/>
      <c r="FH138" s="229"/>
      <c r="FI138" s="229"/>
      <c r="FJ138" s="229"/>
      <c r="FK138" s="229"/>
      <c r="FL138" s="229"/>
      <c r="FM138" s="229"/>
      <c r="FN138" s="229"/>
      <c r="FO138" s="229"/>
    </row>
    <row r="139" spans="1:171" ht="45">
      <c r="A139" s="174" t="s">
        <v>679</v>
      </c>
      <c r="B139" s="174" t="s">
        <v>680</v>
      </c>
      <c r="C139" s="174" t="s">
        <v>681</v>
      </c>
      <c r="D139" s="266">
        <v>44621</v>
      </c>
      <c r="E139" s="266">
        <v>46081</v>
      </c>
      <c r="F139" s="221" t="s">
        <v>33</v>
      </c>
      <c r="G139" s="269">
        <v>48301</v>
      </c>
      <c r="H139" s="221" t="s">
        <v>25</v>
      </c>
      <c r="I139" s="174" t="s">
        <v>682</v>
      </c>
      <c r="J139" s="221" t="s">
        <v>38</v>
      </c>
      <c r="K139" s="284">
        <v>3039051</v>
      </c>
      <c r="L139" s="174" t="s">
        <v>128</v>
      </c>
      <c r="M139" s="221" t="s">
        <v>91</v>
      </c>
      <c r="N139" s="66">
        <v>170351</v>
      </c>
      <c r="O139" s="66">
        <v>830456.8</v>
      </c>
      <c r="P139" s="272">
        <v>0</v>
      </c>
      <c r="Q139" s="221" t="s">
        <v>31</v>
      </c>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c r="EI139" s="229"/>
      <c r="EJ139" s="229"/>
      <c r="EK139" s="229"/>
      <c r="EL139" s="229"/>
      <c r="EM139" s="229"/>
      <c r="EN139" s="229"/>
      <c r="EO139" s="229"/>
      <c r="EP139" s="229"/>
      <c r="EQ139" s="229"/>
      <c r="ER139" s="229"/>
      <c r="ES139" s="229"/>
      <c r="ET139" s="229"/>
      <c r="EU139" s="229"/>
      <c r="EV139" s="229"/>
      <c r="EW139" s="229"/>
      <c r="EX139" s="229"/>
      <c r="EY139" s="229"/>
      <c r="EZ139" s="229"/>
      <c r="FA139" s="229"/>
      <c r="FB139" s="229"/>
      <c r="FC139" s="229"/>
      <c r="FD139" s="229"/>
      <c r="FE139" s="229"/>
      <c r="FF139" s="229"/>
      <c r="FG139" s="229"/>
      <c r="FH139" s="229"/>
      <c r="FI139" s="229"/>
      <c r="FJ139" s="229"/>
      <c r="FK139" s="229"/>
      <c r="FL139" s="229"/>
      <c r="FM139" s="229"/>
      <c r="FN139" s="229"/>
      <c r="FO139" s="229"/>
    </row>
    <row r="140" spans="1:171" ht="405">
      <c r="A140" s="69" t="s">
        <v>683</v>
      </c>
      <c r="B140" s="69" t="s">
        <v>684</v>
      </c>
      <c r="C140" s="69" t="s">
        <v>685</v>
      </c>
      <c r="D140" s="70">
        <v>44263</v>
      </c>
      <c r="E140" s="70">
        <v>44681</v>
      </c>
      <c r="F140" s="71" t="s">
        <v>17</v>
      </c>
      <c r="G140" s="70">
        <v>44681</v>
      </c>
      <c r="H140" s="71" t="s">
        <v>32</v>
      </c>
      <c r="I140" s="69" t="s">
        <v>686</v>
      </c>
      <c r="J140" s="72" t="s">
        <v>66</v>
      </c>
      <c r="K140" s="102" t="s">
        <v>687</v>
      </c>
      <c r="L140" s="69" t="s">
        <v>68</v>
      </c>
      <c r="M140" s="71" t="s">
        <v>30</v>
      </c>
      <c r="N140" s="73">
        <v>20000</v>
      </c>
      <c r="O140" s="73">
        <v>20000</v>
      </c>
      <c r="P140" s="74">
        <v>0</v>
      </c>
      <c r="Q140" s="75" t="s">
        <v>122</v>
      </c>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29"/>
      <c r="BW140" s="229"/>
      <c r="BX140" s="229"/>
      <c r="BY140" s="229"/>
      <c r="BZ140" s="229"/>
      <c r="CA140" s="229"/>
      <c r="CB140" s="229"/>
      <c r="CC140" s="229"/>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c r="EI140" s="229"/>
      <c r="EJ140" s="229"/>
      <c r="EK140" s="229"/>
      <c r="EL140" s="229"/>
      <c r="EM140" s="229"/>
      <c r="EN140" s="229"/>
      <c r="EO140" s="229"/>
      <c r="EP140" s="229"/>
      <c r="EQ140" s="229"/>
      <c r="ER140" s="229"/>
      <c r="ES140" s="229"/>
      <c r="ET140" s="229"/>
      <c r="EU140" s="229"/>
      <c r="EV140" s="229"/>
      <c r="EW140" s="229"/>
      <c r="EX140" s="229"/>
      <c r="EY140" s="229"/>
      <c r="EZ140" s="229"/>
      <c r="FA140" s="229"/>
      <c r="FB140" s="229"/>
      <c r="FC140" s="229"/>
      <c r="FD140" s="229"/>
      <c r="FE140" s="229"/>
      <c r="FF140" s="229"/>
      <c r="FG140" s="229"/>
      <c r="FH140" s="229"/>
      <c r="FI140" s="229"/>
      <c r="FJ140" s="229"/>
      <c r="FK140" s="229"/>
      <c r="FL140" s="229"/>
      <c r="FM140" s="229"/>
      <c r="FN140" s="229"/>
      <c r="FO140" s="229"/>
    </row>
    <row r="141" spans="1:171" ht="60">
      <c r="A141" s="76" t="s">
        <v>688</v>
      </c>
      <c r="B141" s="76" t="s">
        <v>689</v>
      </c>
      <c r="C141" s="76" t="s">
        <v>690</v>
      </c>
      <c r="D141" s="77">
        <v>44287</v>
      </c>
      <c r="E141" s="77">
        <v>45382</v>
      </c>
      <c r="F141" s="78" t="s">
        <v>17</v>
      </c>
      <c r="G141" s="77">
        <v>45382</v>
      </c>
      <c r="H141" s="78" t="s">
        <v>32</v>
      </c>
      <c r="I141" s="76" t="s">
        <v>691</v>
      </c>
      <c r="J141" s="79" t="s">
        <v>66</v>
      </c>
      <c r="K141" s="102" t="s">
        <v>692</v>
      </c>
      <c r="L141" s="69" t="s">
        <v>285</v>
      </c>
      <c r="M141" s="78" t="s">
        <v>109</v>
      </c>
      <c r="N141" s="73">
        <v>10000</v>
      </c>
      <c r="O141" s="73">
        <v>30000</v>
      </c>
      <c r="P141" s="81">
        <v>0</v>
      </c>
      <c r="Q141" s="82" t="s">
        <v>122</v>
      </c>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29"/>
      <c r="BW141" s="229"/>
      <c r="BX141" s="229"/>
      <c r="BY141" s="229"/>
      <c r="BZ141" s="229"/>
      <c r="CA141" s="229"/>
      <c r="CB141" s="229"/>
      <c r="CC141" s="229"/>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c r="EI141" s="229"/>
      <c r="EJ141" s="229"/>
      <c r="EK141" s="229"/>
      <c r="EL141" s="229"/>
      <c r="EM141" s="229"/>
      <c r="EN141" s="229"/>
      <c r="EO141" s="229"/>
      <c r="EP141" s="229"/>
      <c r="EQ141" s="229"/>
      <c r="ER141" s="229"/>
      <c r="ES141" s="229"/>
      <c r="ET141" s="229"/>
      <c r="EU141" s="229"/>
      <c r="EV141" s="229"/>
      <c r="EW141" s="229"/>
      <c r="EX141" s="229"/>
      <c r="EY141" s="229"/>
      <c r="EZ141" s="229"/>
      <c r="FA141" s="229"/>
      <c r="FB141" s="229"/>
      <c r="FC141" s="229"/>
      <c r="FD141" s="229"/>
      <c r="FE141" s="229"/>
      <c r="FF141" s="229"/>
      <c r="FG141" s="229"/>
      <c r="FH141" s="229"/>
      <c r="FI141" s="229"/>
      <c r="FJ141" s="229"/>
      <c r="FK141" s="229"/>
      <c r="FL141" s="229"/>
      <c r="FM141" s="229"/>
      <c r="FN141" s="229"/>
      <c r="FO141" s="229"/>
    </row>
    <row r="142" spans="1:171" ht="90">
      <c r="A142" s="76" t="s">
        <v>693</v>
      </c>
      <c r="B142" s="76" t="s">
        <v>694</v>
      </c>
      <c r="C142" s="76" t="s">
        <v>695</v>
      </c>
      <c r="D142" s="77">
        <v>44285</v>
      </c>
      <c r="E142" s="77">
        <v>44560</v>
      </c>
      <c r="F142" s="78" t="s">
        <v>17</v>
      </c>
      <c r="G142" s="77">
        <v>44560</v>
      </c>
      <c r="H142" s="78" t="s">
        <v>32</v>
      </c>
      <c r="I142" s="76" t="s">
        <v>696</v>
      </c>
      <c r="J142" s="79" t="s">
        <v>66</v>
      </c>
      <c r="K142" s="102" t="s">
        <v>697</v>
      </c>
      <c r="L142" s="69" t="s">
        <v>285</v>
      </c>
      <c r="M142" s="78" t="s">
        <v>109</v>
      </c>
      <c r="N142" s="73">
        <v>30000</v>
      </c>
      <c r="O142" s="73">
        <v>30000</v>
      </c>
      <c r="P142" s="81">
        <v>0</v>
      </c>
      <c r="Q142" s="82" t="s">
        <v>122</v>
      </c>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29"/>
      <c r="BW142" s="229"/>
      <c r="BX142" s="229"/>
      <c r="BY142" s="229"/>
      <c r="BZ142" s="229"/>
      <c r="CA142" s="229"/>
      <c r="CB142" s="229"/>
      <c r="CC142" s="229"/>
      <c r="CD142" s="229"/>
      <c r="CE142" s="229"/>
      <c r="CF142" s="229"/>
      <c r="CG142" s="229"/>
      <c r="CH142" s="229"/>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29"/>
      <c r="DF142" s="229"/>
      <c r="DG142" s="229"/>
      <c r="DH142" s="229"/>
      <c r="DI142" s="229"/>
      <c r="DJ142" s="229"/>
      <c r="DK142" s="229"/>
      <c r="DL142" s="229"/>
      <c r="DM142" s="229"/>
      <c r="DN142" s="229"/>
      <c r="DO142" s="229"/>
      <c r="DP142" s="229"/>
      <c r="DQ142" s="229"/>
      <c r="DR142" s="229"/>
      <c r="DS142" s="229"/>
      <c r="DT142" s="229"/>
      <c r="DU142" s="229"/>
      <c r="DV142" s="229"/>
      <c r="DW142" s="229"/>
      <c r="DX142" s="229"/>
      <c r="DY142" s="229"/>
      <c r="DZ142" s="229"/>
      <c r="EA142" s="229"/>
      <c r="EB142" s="229"/>
      <c r="EC142" s="229"/>
      <c r="ED142" s="229"/>
      <c r="EE142" s="229"/>
      <c r="EF142" s="229"/>
      <c r="EG142" s="229"/>
      <c r="EH142" s="229"/>
      <c r="EI142" s="229"/>
      <c r="EJ142" s="229"/>
      <c r="EK142" s="229"/>
      <c r="EL142" s="229"/>
      <c r="EM142" s="229"/>
      <c r="EN142" s="229"/>
      <c r="EO142" s="229"/>
      <c r="EP142" s="229"/>
      <c r="EQ142" s="229"/>
      <c r="ER142" s="229"/>
      <c r="ES142" s="229"/>
      <c r="ET142" s="229"/>
      <c r="EU142" s="229"/>
      <c r="EV142" s="229"/>
      <c r="EW142" s="229"/>
      <c r="EX142" s="229"/>
      <c r="EY142" s="229"/>
      <c r="EZ142" s="229"/>
      <c r="FA142" s="229"/>
      <c r="FB142" s="229"/>
      <c r="FC142" s="229"/>
      <c r="FD142" s="229"/>
      <c r="FE142" s="229"/>
      <c r="FF142" s="229"/>
      <c r="FG142" s="229"/>
      <c r="FH142" s="229"/>
      <c r="FI142" s="229"/>
      <c r="FJ142" s="229"/>
      <c r="FK142" s="229"/>
      <c r="FL142" s="229"/>
      <c r="FM142" s="229"/>
      <c r="FN142" s="229"/>
      <c r="FO142" s="229"/>
    </row>
    <row r="143" spans="1:171" ht="30">
      <c r="A143" s="76" t="s">
        <v>698</v>
      </c>
      <c r="B143" s="76" t="s">
        <v>699</v>
      </c>
      <c r="C143" s="76" t="s">
        <v>700</v>
      </c>
      <c r="D143" s="77">
        <v>44307</v>
      </c>
      <c r="E143" s="77">
        <v>45036</v>
      </c>
      <c r="F143" s="78" t="s">
        <v>701</v>
      </c>
      <c r="G143" s="84">
        <v>45402</v>
      </c>
      <c r="H143" s="78" t="s">
        <v>25</v>
      </c>
      <c r="I143" s="76" t="s">
        <v>702</v>
      </c>
      <c r="J143" s="79" t="s">
        <v>66</v>
      </c>
      <c r="K143" s="102" t="s">
        <v>703</v>
      </c>
      <c r="L143" s="69" t="s">
        <v>704</v>
      </c>
      <c r="M143" s="78" t="s">
        <v>91</v>
      </c>
      <c r="N143" s="73"/>
      <c r="O143" s="73">
        <v>4000000</v>
      </c>
      <c r="P143" s="81">
        <v>0</v>
      </c>
      <c r="Q143" s="82" t="s">
        <v>31</v>
      </c>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29"/>
      <c r="BW143" s="229"/>
      <c r="BX143" s="229"/>
      <c r="BY143" s="229"/>
      <c r="BZ143" s="229"/>
      <c r="CA143" s="229"/>
      <c r="CB143" s="229"/>
      <c r="CC143" s="229"/>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c r="EI143" s="229"/>
      <c r="EJ143" s="229"/>
      <c r="EK143" s="229"/>
      <c r="EL143" s="229"/>
      <c r="EM143" s="229"/>
      <c r="EN143" s="229"/>
      <c r="EO143" s="229"/>
      <c r="EP143" s="229"/>
      <c r="EQ143" s="229"/>
      <c r="ER143" s="229"/>
      <c r="ES143" s="229"/>
      <c r="ET143" s="229"/>
      <c r="EU143" s="229"/>
      <c r="EV143" s="229"/>
      <c r="EW143" s="229"/>
      <c r="EX143" s="229"/>
      <c r="EY143" s="229"/>
      <c r="EZ143" s="229"/>
      <c r="FA143" s="229"/>
      <c r="FB143" s="229"/>
      <c r="FC143" s="229"/>
      <c r="FD143" s="229"/>
      <c r="FE143" s="229"/>
      <c r="FF143" s="229"/>
      <c r="FG143" s="229"/>
      <c r="FH143" s="229"/>
      <c r="FI143" s="229"/>
      <c r="FJ143" s="229"/>
      <c r="FK143" s="229"/>
      <c r="FL143" s="229"/>
      <c r="FM143" s="229"/>
      <c r="FN143" s="229"/>
      <c r="FO143" s="229"/>
    </row>
    <row r="144" spans="1:171" ht="120">
      <c r="A144" s="80" t="s">
        <v>705</v>
      </c>
      <c r="B144" s="80" t="s">
        <v>706</v>
      </c>
      <c r="C144" s="80" t="s">
        <v>707</v>
      </c>
      <c r="D144" s="85">
        <v>44144</v>
      </c>
      <c r="E144" s="85">
        <v>45961</v>
      </c>
      <c r="F144" s="80" t="s">
        <v>17</v>
      </c>
      <c r="G144" s="86" t="s">
        <v>20</v>
      </c>
      <c r="H144" s="83" t="s">
        <v>32</v>
      </c>
      <c r="I144" s="87" t="s">
        <v>708</v>
      </c>
      <c r="J144" s="79" t="s">
        <v>66</v>
      </c>
      <c r="K144" s="102" t="s">
        <v>709</v>
      </c>
      <c r="L144" s="88" t="s">
        <v>171</v>
      </c>
      <c r="M144" s="88" t="s">
        <v>19</v>
      </c>
      <c r="N144" s="73">
        <v>1200000</v>
      </c>
      <c r="O144" s="73">
        <v>6000000</v>
      </c>
      <c r="P144" s="81">
        <v>0</v>
      </c>
      <c r="Q144" s="89" t="s">
        <v>31</v>
      </c>
    </row>
    <row r="145" spans="1:17" ht="90">
      <c r="A145" s="91" t="s">
        <v>710</v>
      </c>
      <c r="B145" s="91" t="s">
        <v>711</v>
      </c>
      <c r="C145" s="91" t="s">
        <v>712</v>
      </c>
      <c r="D145" s="85">
        <v>44137</v>
      </c>
      <c r="E145" s="92">
        <v>45231</v>
      </c>
      <c r="F145" s="80" t="s">
        <v>33</v>
      </c>
      <c r="G145" s="93">
        <v>45597</v>
      </c>
      <c r="H145" s="79" t="s">
        <v>25</v>
      </c>
      <c r="I145" s="94" t="s">
        <v>528</v>
      </c>
      <c r="J145" s="79" t="s">
        <v>66</v>
      </c>
      <c r="K145" s="103" t="s">
        <v>529</v>
      </c>
      <c r="L145" s="91" t="s">
        <v>713</v>
      </c>
      <c r="M145" s="80" t="s">
        <v>47</v>
      </c>
      <c r="N145" s="73">
        <f>O145/4</f>
        <v>175000</v>
      </c>
      <c r="O145" s="73">
        <v>700000</v>
      </c>
      <c r="P145" s="81">
        <v>0</v>
      </c>
      <c r="Q145" s="83" t="s">
        <v>31</v>
      </c>
    </row>
    <row r="146" spans="1:17" ht="105">
      <c r="A146" s="80" t="s">
        <v>714</v>
      </c>
      <c r="B146" s="80" t="s">
        <v>715</v>
      </c>
      <c r="C146" s="80" t="s">
        <v>716</v>
      </c>
      <c r="D146" s="85">
        <v>43791</v>
      </c>
      <c r="E146" s="85">
        <v>44561</v>
      </c>
      <c r="F146" s="80" t="s">
        <v>17</v>
      </c>
      <c r="G146" s="85">
        <v>44561</v>
      </c>
      <c r="H146" s="79" t="s">
        <v>32</v>
      </c>
      <c r="I146" s="87" t="s">
        <v>717</v>
      </c>
      <c r="J146" s="79" t="s">
        <v>66</v>
      </c>
      <c r="K146" s="103" t="s">
        <v>529</v>
      </c>
      <c r="L146" s="80" t="s">
        <v>154</v>
      </c>
      <c r="M146" s="91" t="s">
        <v>54</v>
      </c>
      <c r="N146" s="73">
        <v>332650</v>
      </c>
      <c r="O146" s="73">
        <v>332650</v>
      </c>
      <c r="P146" s="81">
        <v>0</v>
      </c>
      <c r="Q146" s="91" t="s">
        <v>31</v>
      </c>
    </row>
    <row r="147" spans="1:17" ht="135">
      <c r="A147" s="80" t="s">
        <v>718</v>
      </c>
      <c r="B147" s="80" t="s">
        <v>719</v>
      </c>
      <c r="C147" s="80" t="s">
        <v>720</v>
      </c>
      <c r="D147" s="85">
        <v>42826</v>
      </c>
      <c r="E147" s="85">
        <v>44469</v>
      </c>
      <c r="F147" s="80" t="s">
        <v>33</v>
      </c>
      <c r="G147" s="85">
        <v>44469</v>
      </c>
      <c r="H147" s="79" t="s">
        <v>32</v>
      </c>
      <c r="I147" s="87" t="s">
        <v>721</v>
      </c>
      <c r="J147" s="79" t="s">
        <v>66</v>
      </c>
      <c r="K147" s="103" t="s">
        <v>722</v>
      </c>
      <c r="L147" s="80" t="s">
        <v>154</v>
      </c>
      <c r="M147" s="91" t="s">
        <v>54</v>
      </c>
      <c r="N147" s="73">
        <v>274998.55</v>
      </c>
      <c r="O147" s="73">
        <v>274998.55</v>
      </c>
      <c r="P147" s="81">
        <v>0</v>
      </c>
      <c r="Q147" s="80" t="s">
        <v>31</v>
      </c>
    </row>
    <row r="148" spans="1:17" ht="30">
      <c r="A148" s="80" t="s">
        <v>723</v>
      </c>
      <c r="B148" s="80" t="s">
        <v>724</v>
      </c>
      <c r="C148" s="80" t="s">
        <v>724</v>
      </c>
      <c r="D148" s="85">
        <v>44119</v>
      </c>
      <c r="E148" s="85">
        <v>44651</v>
      </c>
      <c r="F148" s="80" t="s">
        <v>17</v>
      </c>
      <c r="G148" s="85">
        <v>44651</v>
      </c>
      <c r="H148" s="83" t="s">
        <v>32</v>
      </c>
      <c r="I148" s="87" t="s">
        <v>241</v>
      </c>
      <c r="J148" s="79" t="s">
        <v>66</v>
      </c>
      <c r="K148" s="103" t="s">
        <v>242</v>
      </c>
      <c r="L148" s="78" t="s">
        <v>725</v>
      </c>
      <c r="M148" s="78" t="s">
        <v>54</v>
      </c>
      <c r="N148" s="73">
        <v>73715</v>
      </c>
      <c r="O148" s="73">
        <v>147430</v>
      </c>
      <c r="P148" s="95">
        <v>0</v>
      </c>
      <c r="Q148" s="78" t="s">
        <v>31</v>
      </c>
    </row>
    <row r="149" spans="1:17" ht="210">
      <c r="A149" s="91" t="s">
        <v>726</v>
      </c>
      <c r="B149" s="91" t="s">
        <v>727</v>
      </c>
      <c r="C149" s="91" t="s">
        <v>728</v>
      </c>
      <c r="D149" s="85">
        <v>43283</v>
      </c>
      <c r="E149" s="92">
        <v>44651</v>
      </c>
      <c r="F149" s="80" t="s">
        <v>17</v>
      </c>
      <c r="G149" s="92">
        <v>44651</v>
      </c>
      <c r="H149" s="79" t="s">
        <v>32</v>
      </c>
      <c r="I149" s="94" t="s">
        <v>729</v>
      </c>
      <c r="J149" s="79" t="s">
        <v>66</v>
      </c>
      <c r="K149" s="103" t="s">
        <v>730</v>
      </c>
      <c r="L149" s="12" t="s">
        <v>68</v>
      </c>
      <c r="M149" s="80" t="s">
        <v>30</v>
      </c>
      <c r="N149" s="73">
        <v>30000</v>
      </c>
      <c r="O149" s="73">
        <v>30000</v>
      </c>
      <c r="P149" s="81">
        <v>0</v>
      </c>
      <c r="Q149" s="91" t="s">
        <v>31</v>
      </c>
    </row>
    <row r="150" spans="1:17" ht="45">
      <c r="A150" s="104" t="s">
        <v>731</v>
      </c>
      <c r="B150" s="80" t="s">
        <v>732</v>
      </c>
      <c r="C150" s="80" t="s">
        <v>733</v>
      </c>
      <c r="D150" s="96">
        <v>43530</v>
      </c>
      <c r="E150" s="85">
        <v>44260</v>
      </c>
      <c r="F150" s="80" t="s">
        <v>33</v>
      </c>
      <c r="G150" s="85">
        <v>44990</v>
      </c>
      <c r="H150" s="79" t="s">
        <v>25</v>
      </c>
      <c r="I150" s="79" t="s">
        <v>734</v>
      </c>
      <c r="J150" s="79" t="s">
        <v>59</v>
      </c>
      <c r="K150" s="80" t="s">
        <v>735</v>
      </c>
      <c r="L150" s="12" t="s">
        <v>90</v>
      </c>
      <c r="M150" s="80" t="s">
        <v>91</v>
      </c>
      <c r="N150" s="73"/>
      <c r="O150" s="73">
        <v>45000</v>
      </c>
      <c r="P150" s="81">
        <v>0</v>
      </c>
      <c r="Q150" s="91" t="s">
        <v>31</v>
      </c>
    </row>
    <row r="151" spans="1:17" ht="240">
      <c r="A151" s="91" t="s">
        <v>736</v>
      </c>
      <c r="B151" s="91" t="s">
        <v>737</v>
      </c>
      <c r="C151" s="91" t="s">
        <v>738</v>
      </c>
      <c r="D151" s="92">
        <v>44022</v>
      </c>
      <c r="E151" s="92">
        <v>44439</v>
      </c>
      <c r="F151" s="80" t="s">
        <v>17</v>
      </c>
      <c r="G151" s="92">
        <v>44439</v>
      </c>
      <c r="H151" s="79" t="s">
        <v>32</v>
      </c>
      <c r="I151" s="94" t="s">
        <v>18</v>
      </c>
      <c r="J151" s="79" t="s">
        <v>66</v>
      </c>
      <c r="K151" s="103" t="s">
        <v>170</v>
      </c>
      <c r="L151" s="91" t="s">
        <v>104</v>
      </c>
      <c r="M151" s="80" t="s">
        <v>47</v>
      </c>
      <c r="N151" s="73">
        <v>199050</v>
      </c>
      <c r="O151" s="73">
        <v>199050</v>
      </c>
      <c r="P151" s="97">
        <v>0</v>
      </c>
      <c r="Q151" s="91" t="s">
        <v>31</v>
      </c>
    </row>
    <row r="152" spans="1:17" ht="120">
      <c r="A152" s="88" t="s">
        <v>739</v>
      </c>
      <c r="B152" s="88" t="s">
        <v>740</v>
      </c>
      <c r="C152" s="88" t="s">
        <v>741</v>
      </c>
      <c r="D152" s="99">
        <v>43862</v>
      </c>
      <c r="E152" s="99">
        <v>45808</v>
      </c>
      <c r="F152" s="88" t="s">
        <v>17</v>
      </c>
      <c r="G152" s="99">
        <v>45808</v>
      </c>
      <c r="H152" s="90" t="s">
        <v>32</v>
      </c>
      <c r="I152" s="105" t="s">
        <v>742</v>
      </c>
      <c r="J152" s="100" t="s">
        <v>743</v>
      </c>
      <c r="K152" s="88" t="s">
        <v>20</v>
      </c>
      <c r="L152" s="19" t="s">
        <v>744</v>
      </c>
      <c r="M152" s="88" t="s">
        <v>30</v>
      </c>
      <c r="N152" s="106">
        <f>O152/5</f>
        <v>21560</v>
      </c>
      <c r="O152" s="106">
        <v>107800</v>
      </c>
      <c r="P152" s="101">
        <v>0</v>
      </c>
      <c r="Q152" s="98" t="s">
        <v>31</v>
      </c>
    </row>
    <row r="153" spans="1:17" ht="135">
      <c r="A153" s="91" t="s">
        <v>745</v>
      </c>
      <c r="B153" s="91" t="s">
        <v>746</v>
      </c>
      <c r="C153" s="91" t="s">
        <v>747</v>
      </c>
      <c r="D153" s="85">
        <v>43795</v>
      </c>
      <c r="E153" s="92">
        <v>44592</v>
      </c>
      <c r="F153" s="80" t="s">
        <v>17</v>
      </c>
      <c r="G153" s="92">
        <v>44592</v>
      </c>
      <c r="H153" s="80" t="s">
        <v>32</v>
      </c>
      <c r="I153" s="91" t="s">
        <v>691</v>
      </c>
      <c r="J153" s="80" t="s">
        <v>66</v>
      </c>
      <c r="K153" s="103" t="s">
        <v>692</v>
      </c>
      <c r="L153" s="12" t="s">
        <v>291</v>
      </c>
      <c r="M153" s="80" t="s">
        <v>30</v>
      </c>
      <c r="N153" s="107">
        <v>30000</v>
      </c>
      <c r="O153" s="107">
        <v>30000</v>
      </c>
      <c r="P153" s="81">
        <v>0</v>
      </c>
      <c r="Q153" s="91" t="s">
        <v>31</v>
      </c>
    </row>
  </sheetData>
  <protectedRanges>
    <protectedRange sqref="D122:F122" name="Fran to complete_1" securityDescriptor="O:WDG:WDD:(A;;CC;;;S-1-5-21-1763517092-2068791588-1232828436-22958)"/>
    <protectedRange sqref="G127:G129 D127:E129" name="Fran to complete" securityDescriptor="O:WDG:WDD:(A;;CC;;;S-1-5-21-1763517092-2068791588-1232828436-22958)"/>
  </protectedRanges>
  <autoFilter ref="A1:Q153" xr:uid="{00000000-0001-0000-0000-000000000000}"/>
  <sortState xmlns:xlrd2="http://schemas.microsoft.com/office/spreadsheetml/2017/richdata2" ref="E16:E117">
    <sortCondition ref="E1:E122"/>
  </sortState>
  <phoneticPr fontId="12" type="noConversion"/>
  <dataValidations count="1">
    <dataValidation type="date" allowBlank="1" showInputMessage="1" showErrorMessage="1" error="Please input a date in the specified field." sqref="R129:AB129" xr:uid="{46F36CFE-46F3-4BC7-B3F6-AC2D0593D01C}">
      <formula1>36892</formula1>
      <formula2>47849</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ACC838A6-B8E8-4DD7-9015-99CE9FAEF2E7}">
          <x14:formula1>
            <xm:f>'Dropdown Boxes'!$B$2:$B$22</xm:f>
          </x14:formula1>
          <xm:sqref>L103:L104 L116:L117 L107:L108 L119:L124 L152:L1742 L149:L150 L126 L132:L143 L2:L95</xm:sqref>
        </x14:dataValidation>
        <x14:dataValidation type="list" allowBlank="1" showInputMessage="1" showErrorMessage="1" xr:uid="{31A37B37-5BB9-492B-B55E-C265DE171E7D}">
          <x14:formula1>
            <xm:f>'Dropdown Boxes'!$A$2:$A$7</xm:f>
          </x14:formula1>
          <xm:sqref>M104 M116:M117 M106:M108 M119:M124 M152:M1742 M149:M150 M126:M127 M132:M143 M2:M95</xm:sqref>
        </x14:dataValidation>
        <x14:dataValidation type="list" allowBlank="1" showInputMessage="1" showErrorMessage="1" xr:uid="{2D068CDF-7F4C-4BC7-9B03-1B94DAA8CDEF}">
          <x14:formula1>
            <xm:f>'Dropdown Boxes'!$E$2:$E$8</xm:f>
          </x14:formula1>
          <xm:sqref>J2:J29 J101 J104:J124 J126:J129 J132:J568 J31:J99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B641A-673A-4317-B5AD-098245F74218}">
  <dimension ref="A1:E23"/>
  <sheetViews>
    <sheetView workbookViewId="0"/>
  </sheetViews>
  <sheetFormatPr defaultRowHeight="14.4"/>
  <cols>
    <col min="1" max="1" width="41.21875" bestFit="1" customWidth="1"/>
    <col min="2" max="2" width="34.77734375" bestFit="1" customWidth="1"/>
    <col min="3" max="3" width="26.77734375" bestFit="1" customWidth="1"/>
    <col min="5" max="5" width="33.21875" bestFit="1" customWidth="1"/>
  </cols>
  <sheetData>
    <row r="1" spans="1:5" ht="17.399999999999999">
      <c r="A1" s="28" t="s">
        <v>748</v>
      </c>
      <c r="B1" s="31" t="s">
        <v>749</v>
      </c>
      <c r="C1" s="28" t="s">
        <v>750</v>
      </c>
      <c r="D1" s="28" t="s">
        <v>751</v>
      </c>
      <c r="E1" s="28" t="s">
        <v>8</v>
      </c>
    </row>
    <row r="2" spans="1:5" ht="17.399999999999999">
      <c r="A2" s="29" t="s">
        <v>91</v>
      </c>
      <c r="B2" s="32" t="s">
        <v>291</v>
      </c>
      <c r="C2" s="29" t="s">
        <v>28</v>
      </c>
      <c r="D2" s="29" t="s">
        <v>33</v>
      </c>
      <c r="E2" s="29" t="s">
        <v>424</v>
      </c>
    </row>
    <row r="3" spans="1:5" ht="17.399999999999999">
      <c r="A3" s="29" t="s">
        <v>54</v>
      </c>
      <c r="B3" s="32" t="s">
        <v>121</v>
      </c>
      <c r="C3" s="29" t="s">
        <v>752</v>
      </c>
      <c r="D3" s="29" t="s">
        <v>17</v>
      </c>
      <c r="E3" s="29" t="s">
        <v>38</v>
      </c>
    </row>
    <row r="4" spans="1:5" ht="17.399999999999999">
      <c r="A4" s="29" t="s">
        <v>30</v>
      </c>
      <c r="B4" s="33" t="s">
        <v>753</v>
      </c>
      <c r="C4" s="29" t="s">
        <v>40</v>
      </c>
      <c r="D4" s="6"/>
      <c r="E4" s="29" t="s">
        <v>59</v>
      </c>
    </row>
    <row r="5" spans="1:5" ht="17.399999999999999">
      <c r="A5" s="29" t="s">
        <v>109</v>
      </c>
      <c r="B5" s="33" t="s">
        <v>754</v>
      </c>
      <c r="C5" s="6"/>
      <c r="D5" s="6"/>
      <c r="E5" s="29" t="s">
        <v>21</v>
      </c>
    </row>
    <row r="6" spans="1:5" ht="17.399999999999999">
      <c r="A6" s="29" t="s">
        <v>136</v>
      </c>
      <c r="B6" s="33" t="s">
        <v>41</v>
      </c>
      <c r="C6" s="6"/>
      <c r="D6" s="6"/>
      <c r="E6" s="29" t="s">
        <v>743</v>
      </c>
    </row>
    <row r="7" spans="1:5" ht="17.399999999999999">
      <c r="A7" s="29" t="s">
        <v>755</v>
      </c>
      <c r="B7" s="33" t="s">
        <v>29</v>
      </c>
      <c r="C7" s="6"/>
      <c r="D7" s="6"/>
      <c r="E7" s="29" t="s">
        <v>756</v>
      </c>
    </row>
    <row r="8" spans="1:5" ht="17.399999999999999">
      <c r="A8" s="29"/>
      <c r="B8" s="33" t="s">
        <v>547</v>
      </c>
      <c r="C8" s="6"/>
      <c r="D8" s="6"/>
      <c r="E8" s="29" t="s">
        <v>27</v>
      </c>
    </row>
    <row r="9" spans="1:5" ht="17.399999999999999">
      <c r="A9" s="29"/>
      <c r="B9" s="33" t="s">
        <v>757</v>
      </c>
      <c r="C9" s="6"/>
      <c r="D9" s="6"/>
      <c r="E9" s="6"/>
    </row>
    <row r="10" spans="1:5" ht="17.399999999999999">
      <c r="A10" s="29"/>
      <c r="B10" s="33" t="s">
        <v>758</v>
      </c>
      <c r="C10" s="6"/>
      <c r="D10" s="6"/>
      <c r="E10" s="6"/>
    </row>
    <row r="11" spans="1:5" ht="17.399999999999999">
      <c r="A11" s="29"/>
      <c r="B11" s="34" t="s">
        <v>257</v>
      </c>
      <c r="C11" s="6"/>
      <c r="D11" s="6"/>
      <c r="E11" s="6"/>
    </row>
    <row r="12" spans="1:5" ht="17.399999999999999">
      <c r="A12" s="29"/>
      <c r="B12" s="34" t="s">
        <v>128</v>
      </c>
      <c r="C12" s="6"/>
      <c r="D12" s="6"/>
      <c r="E12" s="6"/>
    </row>
    <row r="13" spans="1:5" ht="17.399999999999999">
      <c r="A13" s="29"/>
      <c r="B13" s="34" t="s">
        <v>143</v>
      </c>
      <c r="C13" s="6"/>
      <c r="D13" s="6"/>
      <c r="E13" s="6"/>
    </row>
    <row r="14" spans="1:5" ht="17.399999999999999">
      <c r="A14" s="29"/>
      <c r="B14" s="34" t="s">
        <v>53</v>
      </c>
      <c r="C14" s="6"/>
      <c r="D14" s="6"/>
      <c r="E14" s="6"/>
    </row>
    <row r="15" spans="1:5" ht="17.399999999999999">
      <c r="A15" s="29"/>
      <c r="B15" s="30" t="s">
        <v>759</v>
      </c>
      <c r="C15" s="6"/>
      <c r="D15" s="6"/>
      <c r="E15" s="6"/>
    </row>
    <row r="16" spans="1:5" ht="17.399999999999999">
      <c r="A16" s="29"/>
      <c r="B16" s="30" t="s">
        <v>760</v>
      </c>
      <c r="C16" s="6"/>
      <c r="D16" s="6"/>
      <c r="E16" s="6"/>
    </row>
    <row r="17" spans="1:2" ht="17.399999999999999">
      <c r="A17" s="29"/>
      <c r="B17" s="30" t="s">
        <v>761</v>
      </c>
    </row>
    <row r="18" spans="1:2" ht="17.399999999999999">
      <c r="A18" s="29"/>
      <c r="B18" s="30" t="s">
        <v>762</v>
      </c>
    </row>
    <row r="19" spans="1:2" ht="17.399999999999999">
      <c r="A19" s="29"/>
      <c r="B19" s="30" t="s">
        <v>763</v>
      </c>
    </row>
    <row r="20" spans="1:2" ht="17.399999999999999">
      <c r="A20" s="29"/>
      <c r="B20" s="30" t="s">
        <v>764</v>
      </c>
    </row>
    <row r="21" spans="1:2" ht="17.399999999999999">
      <c r="A21" s="29"/>
      <c r="B21" s="30" t="s">
        <v>765</v>
      </c>
    </row>
    <row r="22" spans="1:2" ht="17.399999999999999">
      <c r="A22" s="29"/>
      <c r="B22" s="30" t="s">
        <v>766</v>
      </c>
    </row>
    <row r="23" spans="1:2" ht="17.399999999999999">
      <c r="A23" s="29"/>
      <c r="B23"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7b8abde-4f00-40c8-b7cd-5e812d4243d7">
      <UserInfo>
        <DisplayName/>
        <AccountId xsi:nil="true"/>
        <AccountType/>
      </UserInfo>
    </SharedWithUsers>
    <TaxCatchAll xmlns="609d8ea2-166c-4bc4-b8e6-471679cf7152">
      <Value>2</Value>
    </TaxCatchAll>
    <e7f6fcfa129d4532be115c39d4a79470 xmlns="609d8ea2-166c-4bc4-b8e6-471679cf7152">
      <Terms xmlns="http://schemas.microsoft.com/office/infopath/2007/PartnerControls">
        <TermInfo xmlns="http://schemas.microsoft.com/office/infopath/2007/PartnerControls">
          <TermName xmlns="http://schemas.microsoft.com/office/infopath/2007/PartnerControls">Head of Procurement</TermName>
          <TermId xmlns="http://schemas.microsoft.com/office/infopath/2007/PartnerControls">fb32aba1-b4af-4d34-8c20-4f22030f9cc1</TermId>
        </TermInfo>
      </Terms>
    </e7f6fcfa129d4532be115c39d4a79470>
    <SupplierName xmlns="749fcac0-1a83-44ad-a246-cef45f65c1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ombined Authority Document" ma:contentTypeID="0x010100CD2C4A6BD139E040B17750FF27DCB58800C8C4793362ADF24483271EB4A5EF2042" ma:contentTypeVersion="18" ma:contentTypeDescription="" ma:contentTypeScope="" ma:versionID="7e39ef9374527f7df37a82e8d928d8dc">
  <xsd:schema xmlns:xsd="http://www.w3.org/2001/XMLSchema" xmlns:xs="http://www.w3.org/2001/XMLSchema" xmlns:p="http://schemas.microsoft.com/office/2006/metadata/properties" xmlns:ns2="609d8ea2-166c-4bc4-b8e6-471679cf7152" xmlns:ns3="749fcac0-1a83-44ad-a246-cef45f65c140" xmlns:ns4="47b8abde-4f00-40c8-b7cd-5e812d4243d7" targetNamespace="http://schemas.microsoft.com/office/2006/metadata/properties" ma:root="true" ma:fieldsID="23f5698ecfc077facf215bdf9581a6bb" ns2:_="" ns3:_="" ns4:_="">
    <xsd:import namespace="609d8ea2-166c-4bc4-b8e6-471679cf7152"/>
    <xsd:import namespace="749fcac0-1a83-44ad-a246-cef45f65c140"/>
    <xsd:import namespace="47b8abde-4f00-40c8-b7cd-5e812d4243d7"/>
    <xsd:element name="properties">
      <xsd:complexType>
        <xsd:sequence>
          <xsd:element name="documentManagement">
            <xsd:complexType>
              <xsd:all>
                <xsd:element ref="ns2:TaxCatchAll" minOccurs="0"/>
                <xsd:element ref="ns2:TaxCatchAllLabel" minOccurs="0"/>
                <xsd:element ref="ns2:e7f6fcfa129d4532be115c39d4a79470"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MediaLengthInSeconds" minOccurs="0"/>
                <xsd:element ref="ns3:SupplierNa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d8ea2-166c-4bc4-b8e6-471679cf7152"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4235a34-111a-42ca-86c3-73c9854704ba}" ma:internalName="TaxCatchAll" ma:showField="CatchAllData"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4235a34-111a-42ca-86c3-73c9854704ba}" ma:internalName="TaxCatchAllLabel" ma:readOnly="true" ma:showField="CatchAllDataLabel"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e7f6fcfa129d4532be115c39d4a79470" ma:index="10" ma:taxonomy="true" ma:internalName="e7f6fcfa129d4532be115c39d4a79470" ma:taxonomyFieldName="Information_x0020_Asset_x0020_Owner" ma:displayName="Information Asset Owner" ma:readOnly="false" ma:default="" ma:fieldId="{e7f6fcfa-129d-4532-be11-5c39d4a79470}" ma:sspId="818be74b-408a-4821-a541-c1cb6a280853" ma:termSetId="c62ee58c-7e49-4451-bf4d-25f985ecbd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49fcac0-1a83-44ad-a246-cef45f65c14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SupplierName" ma:index="24" nillable="true" ma:displayName="Supplier Name" ma:format="Dropdown" ma:internalName="SupplierName">
      <xsd:simpleType>
        <xsd:restriction base="dms:Text">
          <xsd:maxLength value="255"/>
        </xsd:restriction>
      </xsd:simpleType>
    </xsd:element>
    <xsd:element name="MediaServiceLocation" ma:index="2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b8abde-4f00-40c8-b7cd-5e812d4243d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18be74b-408a-4821-a541-c1cb6a280853" ContentTypeId="0x010100CD2C4A6BD139E040B17750FF27DCB588"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3AFD83-D37E-443D-8CCA-F979E320CB25}">
  <ds:schemaRefs>
    <ds:schemaRef ds:uri="609d8ea2-166c-4bc4-b8e6-471679cf7152"/>
    <ds:schemaRef ds:uri="749fcac0-1a83-44ad-a246-cef45f65c140"/>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47b8abde-4f00-40c8-b7cd-5e812d4243d7"/>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FF5270C-FE3D-457D-8EC9-244021C26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d8ea2-166c-4bc4-b8e6-471679cf7152"/>
    <ds:schemaRef ds:uri="749fcac0-1a83-44ad-a246-cef45f65c140"/>
    <ds:schemaRef ds:uri="47b8abde-4f00-40c8-b7cd-5e812d424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1B0948-ABE0-49A6-84EC-8ECA9E6E8FD8}">
  <ds:schemaRefs>
    <ds:schemaRef ds:uri="Microsoft.SharePoint.Taxonomy.ContentTypeSync"/>
  </ds:schemaRefs>
</ds:datastoreItem>
</file>

<file path=customXml/itemProps4.xml><?xml version="1.0" encoding="utf-8"?>
<ds:datastoreItem xmlns:ds="http://schemas.openxmlformats.org/officeDocument/2006/customXml" ds:itemID="{C438D799-0393-4189-BD43-0AD91A7553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29-07-2021 Contacts Register</vt:lpstr>
      <vt:lpstr>Dropdown Boxes</vt:lpstr>
      <vt:lpstr>'29-07-2021 Contacts Register'!_Hlk40855962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Butterworth</dc:creator>
  <cp:keywords/>
  <dc:description/>
  <cp:lastModifiedBy>Oliver Hawkin</cp:lastModifiedBy>
  <cp:revision/>
  <dcterms:created xsi:type="dcterms:W3CDTF">2020-03-27T08:54:12Z</dcterms:created>
  <dcterms:modified xsi:type="dcterms:W3CDTF">2021-07-29T13:04:52Z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0x010100CD2C4A6BD139E040B17750FF27DCB58800C8C4793362ADF24483271EB4A5EF2042</vt:lpwstr>
  </property>
  <property fmtid="{D5CDD505-2E9C-101B-9397-08002B2CF9AE}" pid="3" name="Information Asset Owner">
    <vt:lpwstr>2;#Head of Procurement|fb32aba1-b4af-4d34-8c20-4f22030f9cc1</vt:lpwstr>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xd_Signature">
    <vt:bool>false</vt:bool>
  </property>
</Properties>
</file>